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GC 2021 (EDITABLE) SEPTIEMBRE\PROCESO ESTRATEGICO DE ADMINISTRACION DE RECURSOS\M00-PR-11 CAPACITACIÓN DIRECTIVA\"/>
    </mc:Choice>
  </mc:AlternateContent>
  <bookViews>
    <workbookView xWindow="0" yWindow="0" windowWidth="24000" windowHeight="9435" activeTab="3"/>
  </bookViews>
  <sheets>
    <sheet name="DATOS" sheetId="1" r:id="rId1"/>
    <sheet name="Instructivo de los Datos" sheetId="14" r:id="rId2"/>
    <sheet name="M00-PR-11-A2" sheetId="15" r:id="rId3"/>
    <sheet name="Instructivo" sheetId="13" r:id="rId4"/>
  </sheets>
  <definedNames>
    <definedName name="_xlnm.Print_Area" localSheetId="3">Instructivo!$A$1:$J$28</definedName>
    <definedName name="_xlnm.Print_Area" localSheetId="1">'Instructivo de los Datos'!$A$1:$J$24</definedName>
    <definedName name="_xlnm.Print_Area" localSheetId="2">'M00-PR-11-A2'!$A$1:$G$54</definedName>
  </definedNames>
  <calcPr calcId="162913"/>
</workbook>
</file>

<file path=xl/calcChain.xml><?xml version="1.0" encoding="utf-8"?>
<calcChain xmlns="http://schemas.openxmlformats.org/spreadsheetml/2006/main">
  <c r="BF19" i="1" l="1"/>
  <c r="BG31" i="1"/>
  <c r="BH31" i="1" s="1"/>
  <c r="BH35" i="1" s="1"/>
  <c r="BG19" i="1"/>
  <c r="BH19" i="1"/>
  <c r="BH26" i="1" s="1"/>
  <c r="BG25" i="1"/>
  <c r="BH25" i="1" s="1"/>
  <c r="BF25" i="1"/>
  <c r="BE25" i="1"/>
  <c r="BD25" i="1"/>
  <c r="BC25" i="1"/>
  <c r="BB25" i="1"/>
  <c r="BG24" i="1"/>
  <c r="BH24" i="1"/>
  <c r="BF24" i="1"/>
  <c r="BE24" i="1"/>
  <c r="BD24" i="1"/>
  <c r="BC24" i="1"/>
  <c r="BB24" i="1"/>
  <c r="BG23" i="1"/>
  <c r="BH23" i="1" s="1"/>
  <c r="BF23" i="1"/>
  <c r="BE23" i="1"/>
  <c r="BD23" i="1"/>
  <c r="BC23" i="1"/>
  <c r="BB23" i="1"/>
  <c r="BA25" i="1"/>
  <c r="BA24" i="1"/>
  <c r="BA23" i="1"/>
  <c r="BA27" i="1"/>
  <c r="BB27" i="1"/>
  <c r="BC27" i="1"/>
  <c r="BC30" i="1" s="1"/>
  <c r="BD27" i="1"/>
  <c r="BE27" i="1"/>
  <c r="BF27" i="1"/>
  <c r="BG27" i="1"/>
  <c r="BG30" i="1" s="1"/>
  <c r="BG43" i="1" s="1"/>
  <c r="B23" i="15" s="1"/>
  <c r="BG36" i="1"/>
  <c r="BG41" i="1"/>
  <c r="BH41" i="1"/>
  <c r="BG40" i="1"/>
  <c r="BH40" i="1"/>
  <c r="BG39" i="1"/>
  <c r="BH39" i="1"/>
  <c r="BG38" i="1"/>
  <c r="BH38" i="1"/>
  <c r="BG37" i="1"/>
  <c r="BH37" i="1"/>
  <c r="BG34" i="1"/>
  <c r="BH34" i="1"/>
  <c r="BG33" i="1"/>
  <c r="BH33" i="1"/>
  <c r="BG32" i="1"/>
  <c r="BG29" i="1"/>
  <c r="BH29" i="1"/>
  <c r="BG28" i="1"/>
  <c r="BH28" i="1" s="1"/>
  <c r="BG22" i="1"/>
  <c r="BH22" i="1"/>
  <c r="BG21" i="1"/>
  <c r="BH21" i="1" s="1"/>
  <c r="BG20" i="1"/>
  <c r="BH20" i="1"/>
  <c r="BA38" i="1"/>
  <c r="BA39" i="1"/>
  <c r="BA40" i="1"/>
  <c r="BA36" i="1"/>
  <c r="BA42" i="1" s="1"/>
  <c r="BA37" i="1"/>
  <c r="BA41" i="1"/>
  <c r="BA34" i="1"/>
  <c r="BA33" i="1"/>
  <c r="BA35" i="1" s="1"/>
  <c r="BA32" i="1"/>
  <c r="BA31" i="1"/>
  <c r="BA28" i="1"/>
  <c r="BA30" i="1" s="1"/>
  <c r="BA29" i="1"/>
  <c r="BA19" i="1"/>
  <c r="BA20" i="1"/>
  <c r="BA26" i="1" s="1"/>
  <c r="BA21" i="1"/>
  <c r="BA22" i="1"/>
  <c r="BB19" i="1"/>
  <c r="BB26" i="1" s="1"/>
  <c r="BE19" i="1"/>
  <c r="BE26" i="1" s="1"/>
  <c r="BE20" i="1"/>
  <c r="BE21" i="1"/>
  <c r="BE22" i="1"/>
  <c r="BE28" i="1"/>
  <c r="BE29" i="1"/>
  <c r="BE30" i="1" s="1"/>
  <c r="BE31" i="1"/>
  <c r="BE35" i="1" s="1"/>
  <c r="BE32" i="1"/>
  <c r="BE33" i="1"/>
  <c r="BE34" i="1"/>
  <c r="BD19" i="1"/>
  <c r="BD26" i="1" s="1"/>
  <c r="BD28" i="1"/>
  <c r="BD30" i="1"/>
  <c r="BD29" i="1"/>
  <c r="BD31" i="1"/>
  <c r="BD32" i="1"/>
  <c r="BD35" i="1" s="1"/>
  <c r="BD33" i="1"/>
  <c r="BD34" i="1"/>
  <c r="BC19" i="1"/>
  <c r="BC28" i="1"/>
  <c r="BC29" i="1"/>
  <c r="BC31" i="1"/>
  <c r="BC35" i="1" s="1"/>
  <c r="BC32" i="1"/>
  <c r="BC33" i="1"/>
  <c r="BC34" i="1"/>
  <c r="BB28" i="1"/>
  <c r="BB29" i="1"/>
  <c r="BB30" i="1"/>
  <c r="BB31" i="1"/>
  <c r="BB35" i="1" s="1"/>
  <c r="BB32" i="1"/>
  <c r="BB33" i="1"/>
  <c r="BB34" i="1"/>
  <c r="BF41" i="1"/>
  <c r="BF40" i="1"/>
  <c r="BF39" i="1"/>
  <c r="BF38" i="1"/>
  <c r="BF42" i="1" s="1"/>
  <c r="BF37" i="1"/>
  <c r="BF36" i="1"/>
  <c r="BF34" i="1"/>
  <c r="BF33" i="1"/>
  <c r="BF32" i="1"/>
  <c r="BF31" i="1"/>
  <c r="BF35" i="1"/>
  <c r="BF29" i="1"/>
  <c r="BF28" i="1"/>
  <c r="BF30" i="1"/>
  <c r="BF22" i="1"/>
  <c r="BF26" i="1" s="1"/>
  <c r="BF21" i="1"/>
  <c r="BF20" i="1"/>
  <c r="BE41" i="1"/>
  <c r="BE40" i="1"/>
  <c r="BE39" i="1"/>
  <c r="BE38" i="1"/>
  <c r="BE37" i="1"/>
  <c r="BE36" i="1"/>
  <c r="BE42" i="1" s="1"/>
  <c r="BD41" i="1"/>
  <c r="BD40" i="1"/>
  <c r="BD42" i="1" s="1"/>
  <c r="BD39" i="1"/>
  <c r="BD38" i="1"/>
  <c r="BD37" i="1"/>
  <c r="BD36" i="1"/>
  <c r="BD22" i="1"/>
  <c r="BD21" i="1"/>
  <c r="BD20" i="1"/>
  <c r="BC41" i="1"/>
  <c r="BC40" i="1"/>
  <c r="BC39" i="1"/>
  <c r="BC38" i="1"/>
  <c r="BC42" i="1" s="1"/>
  <c r="BC37" i="1"/>
  <c r="BC36" i="1"/>
  <c r="BC22" i="1"/>
  <c r="BC26" i="1" s="1"/>
  <c r="BC21" i="1"/>
  <c r="BC20" i="1"/>
  <c r="BB41" i="1"/>
  <c r="BB40" i="1"/>
  <c r="BB39" i="1"/>
  <c r="BB38" i="1"/>
  <c r="BB37" i="1"/>
  <c r="BB36" i="1"/>
  <c r="BB42" i="1" s="1"/>
  <c r="BB22" i="1"/>
  <c r="BB21" i="1"/>
  <c r="BB20" i="1"/>
  <c r="BG26" i="1"/>
  <c r="BG42" i="1"/>
  <c r="BH36" i="1"/>
  <c r="BH42" i="1"/>
  <c r="BH32" i="1"/>
  <c r="BG35" i="1"/>
  <c r="BH27" i="1" l="1"/>
  <c r="BH30" i="1" s="1"/>
  <c r="BH43" i="1" s="1"/>
  <c r="G23" i="15" s="1"/>
</calcChain>
</file>

<file path=xl/sharedStrings.xml><?xml version="1.0" encoding="utf-8"?>
<sst xmlns="http://schemas.openxmlformats.org/spreadsheetml/2006/main" count="101" uniqueCount="84">
  <si>
    <t>Periodo:</t>
  </si>
  <si>
    <t>Curso:</t>
  </si>
  <si>
    <t>Expuso el objetivo y temario del curso</t>
  </si>
  <si>
    <t>CURSO</t>
  </si>
  <si>
    <t>INFRAESTRUCTURA</t>
  </si>
  <si>
    <t>Mostró dominio del contenido abordado</t>
  </si>
  <si>
    <t>Fomentó la participación del grupo</t>
  </si>
  <si>
    <t>Aclaró las dudas que se presentaron</t>
  </si>
  <si>
    <t>El materiao didáctico fue útil a lo largo del curso</t>
  </si>
  <si>
    <t>La impresión del material didáctico fue legible</t>
  </si>
  <si>
    <t>La variedad del material didáctico fue suficiente para apoyar su aprendizaje</t>
  </si>
  <si>
    <t>La distribución del tiempo fue adecuada para cubrir el contenido</t>
  </si>
  <si>
    <t>Los temas fueron suficientes para alcanzar el objetivo del curso</t>
  </si>
  <si>
    <t>El curso comprendió ejercicios de práctica relacionados con el contenido</t>
  </si>
  <si>
    <t>El curso cubrió sus expectativas</t>
  </si>
  <si>
    <t>La iluminación del aula fue adecuada</t>
  </si>
  <si>
    <t>La ventilación del aula fue adecuada</t>
  </si>
  <si>
    <t>El aseo del aula fue adecuado</t>
  </si>
  <si>
    <t>El servicio de los sanitarios fue adecuado (limpieza, abasto de papel, toallas, jabón, etc.)</t>
  </si>
  <si>
    <t>El servicio de café fue adecuado</t>
  </si>
  <si>
    <t>Recibió apoyo del personal que coordinó el curso</t>
  </si>
  <si>
    <t>Subtotal Material Didáctico</t>
  </si>
  <si>
    <t>Subtotal Curso</t>
  </si>
  <si>
    <t>Subtotal Infraestructura</t>
  </si>
  <si>
    <t>Promedio</t>
  </si>
  <si>
    <t>%</t>
  </si>
  <si>
    <t>Total</t>
  </si>
  <si>
    <t>TOTALES</t>
  </si>
  <si>
    <t>Folio:</t>
  </si>
  <si>
    <t>Nombre y Firma</t>
  </si>
  <si>
    <t>Porcentaje</t>
  </si>
  <si>
    <r>
      <t xml:space="preserve">2.   </t>
    </r>
    <r>
      <rPr>
        <sz val="12"/>
        <rFont val="HelveticaNeueLT Std"/>
      </rPr>
      <t>Nombre del curso como fue registrado.</t>
    </r>
  </si>
  <si>
    <t>Dio retroalimentación a los ejercicios realizados</t>
  </si>
  <si>
    <t>Aplico una evaluación final relacionada con los contenidos del curso.</t>
  </si>
  <si>
    <t>Inició y concluyó puntualmente las sesiones.</t>
  </si>
  <si>
    <t>MATERIAL DIDÁCTICO</t>
  </si>
  <si>
    <t>Subtotal Instructor</t>
  </si>
  <si>
    <t xml:space="preserve">                             Clave del Curso:</t>
  </si>
  <si>
    <t xml:space="preserve">                             Periodo:</t>
  </si>
  <si>
    <t xml:space="preserve">                             Curso:</t>
  </si>
  <si>
    <t>Clave del Curso:</t>
  </si>
  <si>
    <t>Resultados</t>
  </si>
  <si>
    <t>Apoyo</t>
  </si>
  <si>
    <t>Elaboró</t>
  </si>
  <si>
    <t>Sugerencias para Mejorar los Cursos</t>
  </si>
  <si>
    <t>Resumen de la Encuesta de Opinión</t>
  </si>
  <si>
    <t>(Análisis de la Estadística)</t>
  </si>
  <si>
    <t>Directivo</t>
  </si>
  <si>
    <r>
      <t xml:space="preserve">Dirigido al Personal de:     </t>
    </r>
    <r>
      <rPr>
        <b/>
        <sz val="10"/>
        <color indexed="10"/>
        <rFont val="Arial"/>
        <family val="2"/>
      </rPr>
      <t>6</t>
    </r>
  </si>
  <si>
    <r>
      <t xml:space="preserve">6.   </t>
    </r>
    <r>
      <rPr>
        <sz val="12"/>
        <rFont val="HelveticaNeueLT Std"/>
      </rPr>
      <t xml:space="preserve">Indicar con una </t>
    </r>
    <r>
      <rPr>
        <b/>
        <sz val="12"/>
        <rFont val="HelveticaNeueLT Std"/>
      </rPr>
      <t>"X"</t>
    </r>
    <r>
      <rPr>
        <sz val="12"/>
        <rFont val="HelveticaNeueLT Std"/>
      </rPr>
      <t xml:space="preserve"> si el curso fue para personal directivo o de apoyo a la educación.</t>
    </r>
  </si>
  <si>
    <r>
      <t xml:space="preserve">11. </t>
    </r>
    <r>
      <rPr>
        <sz val="12"/>
        <rFont val="HelveticaNeueLT Std"/>
      </rPr>
      <t>Nombre y firma de la persona que analizó los resultados.</t>
    </r>
  </si>
  <si>
    <r>
      <t xml:space="preserve">10. </t>
    </r>
    <r>
      <rPr>
        <sz val="12"/>
        <rFont val="HelveticaNeueLT Std"/>
      </rPr>
      <t>De acuerdo a los resultados obtenidos, indicar las acciones de mejora para los siguientes cursos.</t>
    </r>
  </si>
  <si>
    <t>Nombre del curso como fué registrado.</t>
  </si>
  <si>
    <t>Período en el que se llevó a cabo el curso.</t>
  </si>
  <si>
    <t>INSTRUCTIVO DE LLENADO</t>
  </si>
  <si>
    <t>Nombre del Instituto Tecnológico o Centro.</t>
  </si>
  <si>
    <r>
      <t xml:space="preserve">3.   </t>
    </r>
    <r>
      <rPr>
        <sz val="12"/>
        <rFont val="HelveticaNeueLT Std"/>
      </rPr>
      <t xml:space="preserve">Período registrado en el que se llevó a cabo el curso. </t>
    </r>
  </si>
  <si>
    <r>
      <t xml:space="preserve">4.   </t>
    </r>
    <r>
      <rPr>
        <sz val="12"/>
        <rFont val="HelveticaNeueLT Std"/>
      </rPr>
      <t>Nombre del Instituto Tecnológico o Centro.</t>
    </r>
  </si>
  <si>
    <r>
      <t xml:space="preserve">7.   </t>
    </r>
    <r>
      <rPr>
        <sz val="12"/>
        <rFont val="HelveticaNeueLT Std"/>
      </rPr>
      <t>Indicar el promedio total obtenido que aparece en la Hoja de Datos.</t>
    </r>
  </si>
  <si>
    <r>
      <t xml:space="preserve">8.   </t>
    </r>
    <r>
      <rPr>
        <sz val="12"/>
        <rFont val="HelveticaNeueLT Std"/>
      </rPr>
      <t>Indicar el porcentaje total obtenido que aparece en la Hoja de Datos.</t>
    </r>
  </si>
  <si>
    <r>
      <t xml:space="preserve">9.   </t>
    </r>
    <r>
      <rPr>
        <sz val="12"/>
        <rFont val="HelveticaNeueLT Std"/>
      </rPr>
      <t>Anotar los comentarios y observaciones generales que hicieron los participantes en sus encuestas.</t>
    </r>
  </si>
  <si>
    <r>
      <t xml:space="preserve">1.   </t>
    </r>
    <r>
      <rPr>
        <sz val="12"/>
        <rFont val="HelveticaNeueLT Std"/>
      </rPr>
      <t>Clave de registro de curso asignado por la Dirección de Personal.</t>
    </r>
  </si>
  <si>
    <t>Clave de registro del curso, asignada por la Dirección de Personal.</t>
  </si>
  <si>
    <t>Centro de Trabajo:</t>
  </si>
  <si>
    <t>INSTRUCTOR(A)</t>
  </si>
  <si>
    <t>Nombre del Instructor(a) que impartío el curso. En caso de que el curso haya sido impartido por más de un instructor(a), deberá hacerse una estadística por cada instructor(a).</t>
  </si>
  <si>
    <t>Comentarios de las/los Participantes</t>
  </si>
  <si>
    <r>
      <t xml:space="preserve">5.   </t>
    </r>
    <r>
      <rPr>
        <sz val="12"/>
        <rFont val="HelveticaNeueLT Std"/>
      </rPr>
      <t>Nombre del Instructor(a) que impartió el curso. En caso de que el curso haya sido impartido por más de un instructor(a) deberá hacerse una estadística por cada instructor(a).</t>
    </r>
  </si>
  <si>
    <t>Formato: Estadística de Encuesta de Opinión</t>
  </si>
  <si>
    <t>Página 1 de 1</t>
  </si>
  <si>
    <t>Revisión: 0</t>
  </si>
  <si>
    <t>Instructivo de llenado</t>
  </si>
  <si>
    <t>Rev. 0</t>
  </si>
  <si>
    <t>Instructor (a):</t>
  </si>
  <si>
    <t>Código: M00-PR-11-A2</t>
  </si>
  <si>
    <t>M00-PR-11-A2</t>
  </si>
  <si>
    <r>
      <t xml:space="preserve">Código: </t>
    </r>
    <r>
      <rPr>
        <b/>
        <sz val="10"/>
        <color indexed="10"/>
        <rFont val="Arial"/>
        <family val="2"/>
      </rPr>
      <t>M00-PR-11-A2</t>
    </r>
  </si>
  <si>
    <t>Referencia a la Norma ISO 9001:2015 y NMX-R-025-SCFI-2015</t>
  </si>
  <si>
    <t>Instructor(a):</t>
  </si>
  <si>
    <t>Referencia a la Norma ISO 9001:2015 y la NMX-R-025-SCFI-2015</t>
  </si>
  <si>
    <t>Folio de registro del Módulo, asignado por la Dirección de Personal en el caso de Diplomado.</t>
  </si>
  <si>
    <t>Capturar la calificación que el/la participante asignó a cada rubro de la Encuesta de Opinión. Cada columna es un participante.</t>
  </si>
  <si>
    <t>Promedio Total. Este dato se deberá incluir en el Resumen de la Estadística.</t>
  </si>
  <si>
    <t xml:space="preserve">Porcentaje Total. Este dato se deberá indicar en el Resumen de la Estadística.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</si>
</sst>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HelveticaNeueLT Std"/>
    </font>
    <font>
      <sz val="12"/>
      <name val="Times New Roman"/>
      <family val="1"/>
    </font>
    <font>
      <b/>
      <sz val="12"/>
      <color indexed="10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Soberana Sans"/>
      <family val="3"/>
    </font>
    <font>
      <b/>
      <sz val="10"/>
      <color indexed="10"/>
      <name val="Arial"/>
      <family val="2"/>
    </font>
    <font>
      <b/>
      <sz val="12"/>
      <name val="HelveticaNeueLT Std"/>
    </font>
    <font>
      <b/>
      <sz val="11"/>
      <name val="Soberana Sans"/>
      <family val="3"/>
    </font>
    <font>
      <sz val="11"/>
      <name val="Soberana Sans"/>
      <family val="3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 style="medium">
        <color indexed="9"/>
      </bottom>
      <diagonal/>
    </border>
    <border>
      <left style="thin">
        <color indexed="64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9"/>
      </bottom>
      <diagonal/>
    </border>
    <border>
      <left style="thin">
        <color indexed="64"/>
      </left>
      <right style="medium">
        <color indexed="40"/>
      </right>
      <top/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9"/>
      </left>
      <right style="thin">
        <color indexed="64"/>
      </right>
      <top/>
      <bottom style="medium">
        <color indexed="9"/>
      </bottom>
      <diagonal/>
    </border>
    <border>
      <left style="thin">
        <color indexed="64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0" borderId="0" xfId="0" applyFont="1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" fontId="0" fillId="2" borderId="10" xfId="0" applyNumberForma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" fontId="4" fillId="3" borderId="20" xfId="0" applyNumberFormat="1" applyFont="1" applyFill="1" applyBorder="1" applyAlignment="1">
      <alignment horizontal="center" vertical="center" wrapText="1"/>
    </xf>
    <xf numFmtId="1" fontId="4" fillId="3" borderId="21" xfId="0" applyNumberFormat="1" applyFont="1" applyFill="1" applyBorder="1" applyAlignment="1">
      <alignment horizontal="center" vertical="center" wrapText="1"/>
    </xf>
    <xf numFmtId="1" fontId="4" fillId="3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" fontId="4" fillId="3" borderId="26" xfId="0" applyNumberFormat="1" applyFont="1" applyFill="1" applyBorder="1" applyAlignment="1">
      <alignment horizontal="center" vertical="center" wrapText="1"/>
    </xf>
    <xf numFmtId="1" fontId="4" fillId="3" borderId="21" xfId="0" applyNumberFormat="1" applyFont="1" applyFill="1" applyBorder="1" applyAlignment="1">
      <alignment horizontal="center"/>
    </xf>
    <xf numFmtId="1" fontId="4" fillId="3" borderId="27" xfId="0" applyNumberFormat="1" applyFont="1" applyFill="1" applyBorder="1" applyAlignment="1">
      <alignment horizontal="center"/>
    </xf>
    <xf numFmtId="0" fontId="0" fillId="2" borderId="28" xfId="0" applyFill="1" applyBorder="1"/>
    <xf numFmtId="1" fontId="0" fillId="2" borderId="14" xfId="0" applyNumberFormat="1" applyFill="1" applyBorder="1" applyAlignment="1">
      <alignment horizontal="center" vertical="center" wrapText="1"/>
    </xf>
    <xf numFmtId="0" fontId="0" fillId="2" borderId="29" xfId="0" applyFill="1" applyBorder="1"/>
    <xf numFmtId="0" fontId="1" fillId="2" borderId="3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1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  <xf numFmtId="0" fontId="22" fillId="0" borderId="34" xfId="0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5" fillId="0" borderId="36" xfId="0" applyFont="1" applyBorder="1"/>
    <xf numFmtId="0" fontId="3" fillId="0" borderId="36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1" fillId="0" borderId="37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0" fontId="1" fillId="0" borderId="40" xfId="0" applyFont="1" applyBorder="1" applyAlignment="1"/>
    <xf numFmtId="0" fontId="1" fillId="0" borderId="0" xfId="0" applyFont="1" applyBorder="1" applyAlignment="1"/>
    <xf numFmtId="0" fontId="1" fillId="0" borderId="41" xfId="0" applyFont="1" applyBorder="1" applyAlignment="1"/>
    <xf numFmtId="0" fontId="0" fillId="0" borderId="40" xfId="0" applyBorder="1"/>
    <xf numFmtId="0" fontId="0" fillId="0" borderId="0" xfId="0" applyBorder="1"/>
    <xf numFmtId="0" fontId="0" fillId="0" borderId="41" xfId="0" applyBorder="1"/>
    <xf numFmtId="0" fontId="1" fillId="0" borderId="4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2" xfId="0" applyFont="1" applyBorder="1" applyAlignment="1"/>
    <xf numFmtId="0" fontId="1" fillId="0" borderId="43" xfId="0" applyFont="1" applyBorder="1" applyAlignment="1"/>
    <xf numFmtId="0" fontId="1" fillId="0" borderId="44" xfId="0" applyFont="1" applyBorder="1" applyAlignment="1"/>
    <xf numFmtId="0" fontId="1" fillId="0" borderId="37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3" fillId="0" borderId="45" xfId="0" applyFont="1" applyBorder="1" applyAlignment="1">
      <alignment horizontal="left" vertical="center"/>
    </xf>
    <xf numFmtId="0" fontId="22" fillId="0" borderId="34" xfId="0" applyFont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3" borderId="46" xfId="0" applyFont="1" applyFill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0" fontId="4" fillId="3" borderId="47" xfId="0" applyFont="1" applyFill="1" applyBorder="1" applyAlignment="1">
      <alignment horizontal="right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22" fillId="0" borderId="35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9" fillId="0" borderId="0" xfId="0" applyFont="1" applyAlignment="1">
      <alignment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20" fillId="0" borderId="35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33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51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52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1" fontId="1" fillId="0" borderId="35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49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" fillId="0" borderId="53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38100</xdr:rowOff>
    </xdr:from>
    <xdr:to>
      <xdr:col>1</xdr:col>
      <xdr:colOff>2324100</xdr:colOff>
      <xdr:row>7</xdr:row>
      <xdr:rowOff>9525</xdr:rowOff>
    </xdr:to>
    <xdr:pic>
      <xdr:nvPicPr>
        <xdr:cNvPr id="1236" name="2 Imagen" descr="Descripción: LOGO SEP SOBERAN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0025"/>
          <a:ext cx="21526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19050</xdr:rowOff>
    </xdr:from>
    <xdr:to>
      <xdr:col>1</xdr:col>
      <xdr:colOff>438150</xdr:colOff>
      <xdr:row>4</xdr:row>
      <xdr:rowOff>152400</xdr:rowOff>
    </xdr:to>
    <xdr:pic>
      <xdr:nvPicPr>
        <xdr:cNvPr id="12448" name="2 Imagen" descr="Descripción: LOGO SEP SOBERAN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42900"/>
          <a:ext cx="1400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2</xdr:row>
      <xdr:rowOff>0</xdr:rowOff>
    </xdr:from>
    <xdr:to>
      <xdr:col>9</xdr:col>
      <xdr:colOff>742950</xdr:colOff>
      <xdr:row>4</xdr:row>
      <xdr:rowOff>142875</xdr:rowOff>
    </xdr:to>
    <xdr:pic>
      <xdr:nvPicPr>
        <xdr:cNvPr id="12449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2" r="23811"/>
        <a:stretch>
          <a:fillRect/>
        </a:stretch>
      </xdr:blipFill>
      <xdr:spPr bwMode="auto">
        <a:xfrm>
          <a:off x="7086600" y="32385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1095375</xdr:colOff>
      <xdr:row>3</xdr:row>
      <xdr:rowOff>114300</xdr:rowOff>
    </xdr:to>
    <xdr:pic>
      <xdr:nvPicPr>
        <xdr:cNvPr id="13426" name="2 Imagen" descr="Descripción: LOGO SEP SOBERAN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71450"/>
          <a:ext cx="1066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171450</xdr:rowOff>
    </xdr:from>
    <xdr:to>
      <xdr:col>0</xdr:col>
      <xdr:colOff>971550</xdr:colOff>
      <xdr:row>4</xdr:row>
      <xdr:rowOff>0</xdr:rowOff>
    </xdr:to>
    <xdr:pic>
      <xdr:nvPicPr>
        <xdr:cNvPr id="11450" name="2 Imagen" descr="Descripción: LOGO SEP SOBERAN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33375"/>
          <a:ext cx="9429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H46"/>
  <sheetViews>
    <sheetView showGridLines="0" zoomScale="80" zoomScaleNormal="80" zoomScalePageLayoutView="55" workbookViewId="0">
      <selection activeCell="BH44" sqref="BH44"/>
    </sheetView>
  </sheetViews>
  <sheetFormatPr baseColWidth="10" defaultRowHeight="12.75"/>
  <cols>
    <col min="1" max="1" width="3" bestFit="1" customWidth="1"/>
    <col min="2" max="2" width="35.7109375" customWidth="1"/>
    <col min="3" max="53" width="3.7109375" customWidth="1"/>
    <col min="54" max="57" width="4.7109375" customWidth="1"/>
    <col min="58" max="58" width="5.5703125" bestFit="1" customWidth="1"/>
    <col min="59" max="59" width="9.85546875" bestFit="1" customWidth="1"/>
    <col min="60" max="60" width="9.42578125" bestFit="1" customWidth="1"/>
  </cols>
  <sheetData>
    <row r="1" spans="1:60">
      <c r="A1" s="99"/>
      <c r="B1" s="100"/>
      <c r="C1" s="101"/>
      <c r="D1" s="99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1"/>
      <c r="AX1" s="136" t="s">
        <v>76</v>
      </c>
      <c r="AY1" s="137"/>
      <c r="AZ1" s="137"/>
      <c r="BA1" s="137"/>
      <c r="BB1" s="137"/>
      <c r="BC1" s="137"/>
      <c r="BD1" s="137"/>
      <c r="BE1" s="138"/>
      <c r="BF1" s="145"/>
      <c r="BG1" s="146"/>
      <c r="BH1" s="147"/>
    </row>
    <row r="2" spans="1:60" ht="13.5" thickBot="1">
      <c r="A2" s="102"/>
      <c r="B2" s="103"/>
      <c r="C2" s="104"/>
      <c r="D2" s="102"/>
      <c r="E2" s="103" t="s">
        <v>68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4"/>
      <c r="AX2" s="139"/>
      <c r="AY2" s="140"/>
      <c r="AZ2" s="140"/>
      <c r="BA2" s="140"/>
      <c r="BB2" s="140"/>
      <c r="BC2" s="140"/>
      <c r="BD2" s="140"/>
      <c r="BE2" s="141"/>
      <c r="BF2" s="148"/>
      <c r="BG2" s="149"/>
      <c r="BH2" s="150"/>
    </row>
    <row r="3" spans="1:60">
      <c r="A3" s="102"/>
      <c r="B3" s="103"/>
      <c r="C3" s="104"/>
      <c r="D3" s="102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4"/>
      <c r="AX3" s="136" t="s">
        <v>70</v>
      </c>
      <c r="AY3" s="137"/>
      <c r="AZ3" s="137"/>
      <c r="BA3" s="137"/>
      <c r="BB3" s="137"/>
      <c r="BC3" s="137"/>
      <c r="BD3" s="137"/>
      <c r="BE3" s="138"/>
      <c r="BF3" s="148"/>
      <c r="BG3" s="149"/>
      <c r="BH3" s="150"/>
    </row>
    <row r="4" spans="1:60" ht="13.5" thickBot="1">
      <c r="A4" s="102"/>
      <c r="B4" s="103"/>
      <c r="C4" s="104"/>
      <c r="D4" s="114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6"/>
      <c r="AX4" s="139"/>
      <c r="AY4" s="140"/>
      <c r="AZ4" s="140"/>
      <c r="BA4" s="140"/>
      <c r="BB4" s="140"/>
      <c r="BC4" s="140"/>
      <c r="BD4" s="140"/>
      <c r="BE4" s="141"/>
      <c r="BF4" s="148"/>
      <c r="BG4" s="149"/>
      <c r="BH4" s="150"/>
    </row>
    <row r="5" spans="1:60">
      <c r="A5" s="105"/>
      <c r="B5" s="106"/>
      <c r="C5" s="107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7"/>
      <c r="AX5" s="136" t="s">
        <v>69</v>
      </c>
      <c r="AY5" s="137"/>
      <c r="AZ5" s="137"/>
      <c r="BA5" s="137"/>
      <c r="BB5" s="137"/>
      <c r="BC5" s="137"/>
      <c r="BD5" s="137"/>
      <c r="BE5" s="138"/>
      <c r="BF5" s="148"/>
      <c r="BG5" s="149"/>
      <c r="BH5" s="150"/>
    </row>
    <row r="6" spans="1:60">
      <c r="A6" s="102"/>
      <c r="B6" s="103"/>
      <c r="C6" s="104"/>
      <c r="D6" s="102"/>
      <c r="E6" s="103" t="s">
        <v>77</v>
      </c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4"/>
      <c r="AX6" s="142"/>
      <c r="AY6" s="143"/>
      <c r="AZ6" s="143"/>
      <c r="BA6" s="143"/>
      <c r="BB6" s="143"/>
      <c r="BC6" s="143"/>
      <c r="BD6" s="143"/>
      <c r="BE6" s="144"/>
      <c r="BF6" s="148"/>
      <c r="BG6" s="149"/>
      <c r="BH6" s="150"/>
    </row>
    <row r="7" spans="1:60">
      <c r="A7" s="108"/>
      <c r="B7" s="109"/>
      <c r="C7" s="110"/>
      <c r="D7" s="108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Y7" s="103"/>
      <c r="Z7" s="103"/>
      <c r="AA7" s="103"/>
      <c r="AB7" s="103"/>
      <c r="AC7" s="103"/>
      <c r="AD7" s="103"/>
      <c r="AE7" s="103"/>
      <c r="AF7" s="103"/>
      <c r="AG7" s="103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10"/>
      <c r="AX7" s="102"/>
      <c r="AY7" s="125"/>
      <c r="AZ7" s="125"/>
      <c r="BA7" s="125"/>
      <c r="BB7" s="125"/>
      <c r="BC7" s="125"/>
      <c r="BD7" s="125"/>
      <c r="BE7" s="123"/>
      <c r="BF7" s="148"/>
      <c r="BG7" s="149"/>
      <c r="BH7" s="150"/>
    </row>
    <row r="8" spans="1:60" ht="13.5" thickBot="1">
      <c r="A8" s="111"/>
      <c r="B8" s="112"/>
      <c r="C8" s="113"/>
      <c r="D8" s="111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3"/>
      <c r="AX8" s="111"/>
      <c r="AY8" s="112"/>
      <c r="AZ8" s="112"/>
      <c r="BA8" s="112"/>
      <c r="BB8" s="112"/>
      <c r="BC8" s="112"/>
      <c r="BD8" s="112"/>
      <c r="BE8" s="113"/>
      <c r="BF8" s="151"/>
      <c r="BG8" s="152"/>
      <c r="BH8" s="153"/>
    </row>
    <row r="10" spans="1:60" s="19" customFormat="1" ht="20.100000000000001" customHeight="1">
      <c r="A10" s="157" t="s">
        <v>63</v>
      </c>
      <c r="B10" s="157"/>
      <c r="C10" s="155">
        <v>1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41"/>
    </row>
    <row r="11" spans="1:60" s="19" customFormat="1" ht="20.100000000000001" customHeight="1"/>
    <row r="12" spans="1:60" s="19" customFormat="1" ht="20.100000000000001" customHeight="1">
      <c r="B12" s="67" t="s">
        <v>39</v>
      </c>
      <c r="C12" s="155">
        <v>2</v>
      </c>
      <c r="D12" s="155"/>
      <c r="E12" s="155"/>
      <c r="F12" s="155"/>
      <c r="G12" s="155"/>
      <c r="H12" s="155"/>
      <c r="I12" s="155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/>
    </row>
    <row r="13" spans="1:60" s="19" customFormat="1" ht="20.100000000000001" customHeight="1">
      <c r="B13" s="124" t="s">
        <v>73</v>
      </c>
      <c r="C13" s="127">
        <v>3</v>
      </c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40"/>
    </row>
    <row r="14" spans="1:60" s="19" customFormat="1" ht="20.100000000000001" customHeight="1">
      <c r="B14" s="67" t="s">
        <v>38</v>
      </c>
      <c r="C14" s="127">
        <v>4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8"/>
      <c r="V14" s="128"/>
      <c r="W14" s="128"/>
      <c r="X14" s="128"/>
      <c r="Y14" s="128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40"/>
    </row>
    <row r="15" spans="1:60" s="19" customFormat="1" ht="20.100000000000001" customHeight="1">
      <c r="B15" s="67" t="s">
        <v>37</v>
      </c>
      <c r="C15" s="92"/>
      <c r="D15" s="92"/>
      <c r="E15" s="92"/>
      <c r="F15" s="92"/>
      <c r="G15" s="92"/>
      <c r="H15" s="92"/>
      <c r="I15" s="92"/>
      <c r="J15" s="92">
        <v>5</v>
      </c>
      <c r="K15" s="92"/>
      <c r="L15" s="92"/>
      <c r="M15" s="92"/>
      <c r="N15" s="92"/>
      <c r="O15" s="92"/>
      <c r="P15" s="92"/>
      <c r="Q15" s="92"/>
      <c r="R15" s="92"/>
      <c r="S15" s="92"/>
      <c r="T15" s="93"/>
      <c r="U15" s="93"/>
      <c r="V15" s="94"/>
      <c r="W15" s="93"/>
      <c r="X15" s="95" t="s">
        <v>28</v>
      </c>
      <c r="Y15" s="93"/>
      <c r="Z15" s="92"/>
      <c r="AA15" s="92"/>
      <c r="AB15" s="92"/>
      <c r="AC15" s="92">
        <v>6</v>
      </c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40"/>
    </row>
    <row r="17" spans="1:60" ht="13.5" thickBot="1"/>
    <row r="18" spans="1:60" ht="24.95" customHeight="1" thickBot="1">
      <c r="A18" s="129" t="s">
        <v>64</v>
      </c>
      <c r="B18" s="130"/>
      <c r="C18" s="9">
        <v>1</v>
      </c>
      <c r="D18" s="9">
        <v>2</v>
      </c>
      <c r="E18" s="9">
        <v>3</v>
      </c>
      <c r="F18" s="9">
        <v>4</v>
      </c>
      <c r="G18" s="9">
        <v>5</v>
      </c>
      <c r="H18" s="9">
        <v>6</v>
      </c>
      <c r="I18" s="9">
        <v>7</v>
      </c>
      <c r="J18" s="9">
        <v>8</v>
      </c>
      <c r="K18" s="9">
        <v>9</v>
      </c>
      <c r="L18" s="9">
        <v>10</v>
      </c>
      <c r="M18" s="9">
        <v>11</v>
      </c>
      <c r="N18" s="9">
        <v>12</v>
      </c>
      <c r="O18" s="9">
        <v>13</v>
      </c>
      <c r="P18" s="9">
        <v>14</v>
      </c>
      <c r="Q18" s="9">
        <v>15</v>
      </c>
      <c r="R18" s="9">
        <v>16</v>
      </c>
      <c r="S18" s="9">
        <v>17</v>
      </c>
      <c r="T18" s="9">
        <v>18</v>
      </c>
      <c r="U18" s="9">
        <v>19</v>
      </c>
      <c r="V18" s="9">
        <v>20</v>
      </c>
      <c r="W18" s="9">
        <v>21</v>
      </c>
      <c r="X18" s="9">
        <v>22</v>
      </c>
      <c r="Y18" s="9">
        <v>23</v>
      </c>
      <c r="Z18" s="9">
        <v>24</v>
      </c>
      <c r="AA18" s="9">
        <v>25</v>
      </c>
      <c r="AB18" s="9">
        <v>26</v>
      </c>
      <c r="AC18" s="9">
        <v>27</v>
      </c>
      <c r="AD18" s="9">
        <v>28</v>
      </c>
      <c r="AE18" s="9">
        <v>29</v>
      </c>
      <c r="AF18" s="9">
        <v>30</v>
      </c>
      <c r="AG18" s="9">
        <v>31</v>
      </c>
      <c r="AH18" s="9">
        <v>32</v>
      </c>
      <c r="AI18" s="9">
        <v>33</v>
      </c>
      <c r="AJ18" s="9">
        <v>34</v>
      </c>
      <c r="AK18" s="9">
        <v>35</v>
      </c>
      <c r="AL18" s="9">
        <v>36</v>
      </c>
      <c r="AM18" s="9">
        <v>37</v>
      </c>
      <c r="AN18" s="9">
        <v>38</v>
      </c>
      <c r="AO18" s="9">
        <v>39</v>
      </c>
      <c r="AP18" s="9">
        <v>40</v>
      </c>
      <c r="AQ18" s="9">
        <v>41</v>
      </c>
      <c r="AR18" s="9">
        <v>42</v>
      </c>
      <c r="AS18" s="9">
        <v>43</v>
      </c>
      <c r="AT18" s="9">
        <v>44</v>
      </c>
      <c r="AU18" s="9">
        <v>45</v>
      </c>
      <c r="AV18" s="9">
        <v>46</v>
      </c>
      <c r="AW18" s="9">
        <v>47</v>
      </c>
      <c r="AX18" s="9">
        <v>48</v>
      </c>
      <c r="AY18" s="9">
        <v>49</v>
      </c>
      <c r="AZ18" s="20">
        <v>50</v>
      </c>
      <c r="BA18" s="28">
        <v>5</v>
      </c>
      <c r="BB18" s="56">
        <v>4</v>
      </c>
      <c r="BC18" s="42">
        <v>3</v>
      </c>
      <c r="BD18" s="42">
        <v>2</v>
      </c>
      <c r="BE18" s="43">
        <v>1</v>
      </c>
      <c r="BF18" s="21" t="s">
        <v>26</v>
      </c>
      <c r="BG18" s="9" t="s">
        <v>24</v>
      </c>
      <c r="BH18" s="10" t="s">
        <v>25</v>
      </c>
    </row>
    <row r="19" spans="1:60">
      <c r="A19" s="58">
        <v>1</v>
      </c>
      <c r="B19" s="5" t="s">
        <v>2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2"/>
      <c r="BA19" s="47">
        <f t="shared" ref="BA19:BA29" si="0">COUNTIF(B19:AY19,5)</f>
        <v>0</v>
      </c>
      <c r="BB19" s="48">
        <f t="shared" ref="BB19:BB29" si="1">COUNTIF(C19:AZ19,4)</f>
        <v>0</v>
      </c>
      <c r="BC19" s="48">
        <f t="shared" ref="BC19:BC29" si="2">COUNTIF(C19:AZ19,3)</f>
        <v>0</v>
      </c>
      <c r="BD19" s="48">
        <f t="shared" ref="BD19:BD29" si="3">COUNTIF(C19:AZ19,2)</f>
        <v>0</v>
      </c>
      <c r="BE19" s="49">
        <f t="shared" ref="BE19:BE29" si="4">COUNTIF(C19:AZ19,1)</f>
        <v>0</v>
      </c>
      <c r="BF19" s="22">
        <f>COUNT(C19:AZ19)</f>
        <v>0</v>
      </c>
      <c r="BG19" s="7" t="e">
        <f>SUM(C19:AZ19)/(COUNT(C19:AZ19))</f>
        <v>#DIV/0!</v>
      </c>
      <c r="BH19" s="8" t="e">
        <f t="shared" ref="BH19:BH29" si="5">(BG19*100)/5</f>
        <v>#DIV/0!</v>
      </c>
    </row>
    <row r="20" spans="1:60">
      <c r="A20" s="59">
        <v>2</v>
      </c>
      <c r="B20" s="1" t="s">
        <v>5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4"/>
      <c r="BA20" s="31">
        <f t="shared" si="0"/>
        <v>0</v>
      </c>
      <c r="BB20" s="2">
        <f t="shared" si="1"/>
        <v>0</v>
      </c>
      <c r="BC20" s="2">
        <f t="shared" si="2"/>
        <v>0</v>
      </c>
      <c r="BD20" s="2">
        <f t="shared" si="3"/>
        <v>0</v>
      </c>
      <c r="BE20" s="32">
        <f t="shared" si="4"/>
        <v>0</v>
      </c>
      <c r="BF20" s="23">
        <f t="shared" ref="BF20:BF29" si="6">COUNT(C20:AZ20)</f>
        <v>0</v>
      </c>
      <c r="BG20" s="3" t="e">
        <f t="shared" ref="BG20:BG29" si="7">SUM(C20:AZ20)/(COUNT(C20:AZ20))</f>
        <v>#DIV/0!</v>
      </c>
      <c r="BH20" s="4" t="e">
        <f t="shared" si="5"/>
        <v>#DIV/0!</v>
      </c>
    </row>
    <row r="21" spans="1:60">
      <c r="A21" s="59">
        <v>3</v>
      </c>
      <c r="B21" s="1" t="s">
        <v>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4"/>
      <c r="BA21" s="31">
        <f t="shared" si="0"/>
        <v>0</v>
      </c>
      <c r="BB21" s="2">
        <f t="shared" si="1"/>
        <v>0</v>
      </c>
      <c r="BC21" s="2">
        <f t="shared" si="2"/>
        <v>0</v>
      </c>
      <c r="BD21" s="2">
        <f t="shared" si="3"/>
        <v>0</v>
      </c>
      <c r="BE21" s="32">
        <f t="shared" si="4"/>
        <v>0</v>
      </c>
      <c r="BF21" s="23">
        <f t="shared" si="6"/>
        <v>0</v>
      </c>
      <c r="BG21" s="3" t="e">
        <f t="shared" si="7"/>
        <v>#DIV/0!</v>
      </c>
      <c r="BH21" s="4" t="e">
        <f t="shared" si="5"/>
        <v>#DIV/0!</v>
      </c>
    </row>
    <row r="22" spans="1:60">
      <c r="A22" s="59">
        <v>4</v>
      </c>
      <c r="B22" s="1" t="s">
        <v>7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4"/>
      <c r="BA22" s="31">
        <f t="shared" si="0"/>
        <v>0</v>
      </c>
      <c r="BB22" s="2">
        <f t="shared" si="1"/>
        <v>0</v>
      </c>
      <c r="BC22" s="2">
        <f t="shared" si="2"/>
        <v>0</v>
      </c>
      <c r="BD22" s="2">
        <f t="shared" si="3"/>
        <v>0</v>
      </c>
      <c r="BE22" s="32">
        <f t="shared" si="4"/>
        <v>0</v>
      </c>
      <c r="BF22" s="23">
        <f t="shared" si="6"/>
        <v>0</v>
      </c>
      <c r="BG22" s="3" t="e">
        <f t="shared" si="7"/>
        <v>#DIV/0!</v>
      </c>
      <c r="BH22" s="4" t="e">
        <f t="shared" si="5"/>
        <v>#DIV/0!</v>
      </c>
    </row>
    <row r="23" spans="1:60" ht="25.5">
      <c r="A23" s="59">
        <v>5</v>
      </c>
      <c r="B23" s="57" t="s">
        <v>32</v>
      </c>
      <c r="C23" s="63"/>
      <c r="D23" s="63"/>
      <c r="E23" s="63"/>
      <c r="F23" s="63"/>
      <c r="G23" s="63"/>
      <c r="H23" s="63"/>
      <c r="I23" s="63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89">
        <v>7</v>
      </c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2"/>
      <c r="BA23" s="31">
        <f t="shared" si="0"/>
        <v>0</v>
      </c>
      <c r="BB23" s="2">
        <f>COUNTIF(C23:AZ23,4)</f>
        <v>0</v>
      </c>
      <c r="BC23" s="2">
        <f>COUNTIF(C23:AZ23,3)</f>
        <v>0</v>
      </c>
      <c r="BD23" s="2">
        <f>COUNTIF(C23:AZ23,2)</f>
        <v>0</v>
      </c>
      <c r="BE23" s="32">
        <f>COUNTIF(C23:AZ23,1)</f>
        <v>0</v>
      </c>
      <c r="BF23" s="23">
        <f>COUNT(C23:AZ23)</f>
        <v>1</v>
      </c>
      <c r="BG23" s="3">
        <f>SUM(C23:AZ23)/(COUNT(C23:AZ23))</f>
        <v>7</v>
      </c>
      <c r="BH23" s="4">
        <f t="shared" si="5"/>
        <v>140</v>
      </c>
    </row>
    <row r="24" spans="1:60" ht="25.5">
      <c r="A24" s="59">
        <v>6</v>
      </c>
      <c r="B24" s="57" t="s">
        <v>33</v>
      </c>
      <c r="C24" s="63"/>
      <c r="D24" s="63"/>
      <c r="E24" s="63"/>
      <c r="F24" s="63"/>
      <c r="G24" s="63"/>
      <c r="H24" s="63"/>
      <c r="I24" s="63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2"/>
      <c r="BA24" s="31">
        <f t="shared" si="0"/>
        <v>0</v>
      </c>
      <c r="BB24" s="2">
        <f>COUNTIF(C24:AZ24,4)</f>
        <v>0</v>
      </c>
      <c r="BC24" s="2">
        <f>COUNTIF(C24:AZ24,3)</f>
        <v>0</v>
      </c>
      <c r="BD24" s="2">
        <f>COUNTIF(C24:AZ24,2)</f>
        <v>0</v>
      </c>
      <c r="BE24" s="32">
        <f>COUNTIF(C24:AZ24,1)</f>
        <v>0</v>
      </c>
      <c r="BF24" s="23">
        <f>COUNT(C24:AZ24)</f>
        <v>0</v>
      </c>
      <c r="BG24" s="3" t="e">
        <f>SUM(C24:AZ24)/(COUNT(C24:AZ24))</f>
        <v>#DIV/0!</v>
      </c>
      <c r="BH24" s="4" t="e">
        <f t="shared" si="5"/>
        <v>#DIV/0!</v>
      </c>
    </row>
    <row r="25" spans="1:60" ht="26.25" thickBot="1">
      <c r="A25" s="59">
        <v>7</v>
      </c>
      <c r="B25" s="57" t="s">
        <v>34</v>
      </c>
      <c r="C25" s="63"/>
      <c r="D25" s="63"/>
      <c r="E25" s="63"/>
      <c r="F25" s="63"/>
      <c r="G25" s="63"/>
      <c r="H25" s="63"/>
      <c r="I25" s="63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2"/>
      <c r="BA25" s="31">
        <f t="shared" si="0"/>
        <v>0</v>
      </c>
      <c r="BB25" s="2">
        <f>COUNTIF(C25:AZ25,4)</f>
        <v>0</v>
      </c>
      <c r="BC25" s="2">
        <f>COUNTIF(C25:AZ25,3)</f>
        <v>0</v>
      </c>
      <c r="BD25" s="2">
        <f>COUNTIF(C25:AZ25,2)</f>
        <v>0</v>
      </c>
      <c r="BE25" s="32">
        <f>COUNTIF(C25:AZ25,1)</f>
        <v>0</v>
      </c>
      <c r="BF25" s="23">
        <f>COUNT(C25:AZ25)</f>
        <v>0</v>
      </c>
      <c r="BG25" s="3" t="e">
        <f>SUM(C25:AZ25)/(COUNT(C25:AZ25))</f>
        <v>#DIV/0!</v>
      </c>
      <c r="BH25" s="4" t="e">
        <f t="shared" si="5"/>
        <v>#DIV/0!</v>
      </c>
    </row>
    <row r="26" spans="1:60" ht="24.95" customHeight="1" thickBot="1">
      <c r="A26" s="129" t="s">
        <v>35</v>
      </c>
      <c r="B26" s="130"/>
      <c r="C26" s="130" t="s">
        <v>36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1"/>
      <c r="BA26" s="54">
        <f t="shared" ref="BA26:BH26" si="8">SUM(BA19:BA25)/7</f>
        <v>0</v>
      </c>
      <c r="BB26" s="16">
        <f t="shared" si="8"/>
        <v>0</v>
      </c>
      <c r="BC26" s="16">
        <f t="shared" si="8"/>
        <v>0</v>
      </c>
      <c r="BD26" s="16">
        <f t="shared" si="8"/>
        <v>0</v>
      </c>
      <c r="BE26" s="17">
        <f t="shared" si="8"/>
        <v>0</v>
      </c>
      <c r="BF26" s="24">
        <f t="shared" si="8"/>
        <v>0.14285714285714285</v>
      </c>
      <c r="BG26" s="16" t="e">
        <f t="shared" si="8"/>
        <v>#DIV/0!</v>
      </c>
      <c r="BH26" s="17" t="e">
        <f t="shared" si="8"/>
        <v>#DIV/0!</v>
      </c>
    </row>
    <row r="27" spans="1:60" ht="25.5">
      <c r="A27" s="59">
        <v>8</v>
      </c>
      <c r="B27" s="1" t="s">
        <v>8</v>
      </c>
      <c r="C27" s="63"/>
      <c r="D27" s="63"/>
      <c r="E27" s="63"/>
      <c r="F27" s="63"/>
      <c r="G27" s="63"/>
      <c r="H27" s="63"/>
      <c r="I27" s="63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2"/>
      <c r="BA27" s="31">
        <f t="shared" si="0"/>
        <v>0</v>
      </c>
      <c r="BB27" s="2">
        <f t="shared" si="1"/>
        <v>0</v>
      </c>
      <c r="BC27" s="2">
        <f t="shared" si="2"/>
        <v>0</v>
      </c>
      <c r="BD27" s="2">
        <f t="shared" si="3"/>
        <v>0</v>
      </c>
      <c r="BE27" s="32">
        <f t="shared" si="4"/>
        <v>0</v>
      </c>
      <c r="BF27" s="25">
        <f t="shared" si="6"/>
        <v>0</v>
      </c>
      <c r="BG27" s="7" t="e">
        <f t="shared" si="7"/>
        <v>#DIV/0!</v>
      </c>
      <c r="BH27" s="15" t="e">
        <f t="shared" si="5"/>
        <v>#DIV/0!</v>
      </c>
    </row>
    <row r="28" spans="1:60" ht="25.5">
      <c r="A28" s="59">
        <v>9</v>
      </c>
      <c r="B28" s="1" t="s">
        <v>9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90">
        <v>7</v>
      </c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4"/>
      <c r="BA28" s="31">
        <f t="shared" si="0"/>
        <v>0</v>
      </c>
      <c r="BB28" s="2">
        <f t="shared" si="1"/>
        <v>0</v>
      </c>
      <c r="BC28" s="2">
        <f t="shared" si="2"/>
        <v>0</v>
      </c>
      <c r="BD28" s="2">
        <f t="shared" si="3"/>
        <v>0</v>
      </c>
      <c r="BE28" s="32">
        <f t="shared" si="4"/>
        <v>0</v>
      </c>
      <c r="BF28" s="26">
        <f t="shared" si="6"/>
        <v>1</v>
      </c>
      <c r="BG28" s="3">
        <f t="shared" si="7"/>
        <v>7</v>
      </c>
      <c r="BH28" s="4">
        <f t="shared" si="5"/>
        <v>140</v>
      </c>
    </row>
    <row r="29" spans="1:60" ht="26.25" thickBot="1">
      <c r="A29" s="60">
        <v>10</v>
      </c>
      <c r="B29" s="11" t="s">
        <v>10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6"/>
      <c r="BA29" s="33">
        <f t="shared" si="0"/>
        <v>0</v>
      </c>
      <c r="BB29" s="12">
        <f t="shared" si="1"/>
        <v>0</v>
      </c>
      <c r="BC29" s="12">
        <f t="shared" si="2"/>
        <v>0</v>
      </c>
      <c r="BD29" s="12">
        <f t="shared" si="3"/>
        <v>0</v>
      </c>
      <c r="BE29" s="34">
        <f t="shared" si="4"/>
        <v>0</v>
      </c>
      <c r="BF29" s="27">
        <f t="shared" si="6"/>
        <v>0</v>
      </c>
      <c r="BG29" s="13" t="e">
        <f t="shared" si="7"/>
        <v>#DIV/0!</v>
      </c>
      <c r="BH29" s="14" t="e">
        <f t="shared" si="5"/>
        <v>#DIV/0!</v>
      </c>
    </row>
    <row r="30" spans="1:60" ht="24.95" customHeight="1" thickBot="1">
      <c r="A30" s="129" t="s">
        <v>3</v>
      </c>
      <c r="B30" s="130"/>
      <c r="C30" s="130" t="s">
        <v>21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1"/>
      <c r="BA30" s="35">
        <f>SUM(BA27:BA29)/3</f>
        <v>0</v>
      </c>
      <c r="BB30" s="18">
        <f>SUM(BB27:BB29)/3</f>
        <v>0</v>
      </c>
      <c r="BC30" s="18">
        <f>SUM(BC27:BC29)/3</f>
        <v>0</v>
      </c>
      <c r="BD30" s="18">
        <f>SUM(BD27:BD29)/3</f>
        <v>0</v>
      </c>
      <c r="BE30" s="36">
        <f>SUM(BE27:BE29)/3</f>
        <v>0</v>
      </c>
      <c r="BF30" s="24">
        <f>SUM(BF27:BF29)/7</f>
        <v>0.14285714285714285</v>
      </c>
      <c r="BG30" s="16" t="e">
        <f>SUM(BG27:BG29)/3</f>
        <v>#DIV/0!</v>
      </c>
      <c r="BH30" s="17" t="e">
        <f>SUM(BH27:BH29)/3</f>
        <v>#DIV/0!</v>
      </c>
    </row>
    <row r="31" spans="1:60" ht="25.5">
      <c r="A31" s="58">
        <v>11</v>
      </c>
      <c r="B31" s="5" t="s">
        <v>11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2"/>
      <c r="BA31" s="29">
        <f>COUNTIF(B31:AY31,5)</f>
        <v>0</v>
      </c>
      <c r="BB31" s="6">
        <f>COUNTIF(C31:AZ31,4)</f>
        <v>0</v>
      </c>
      <c r="BC31" s="6">
        <f>COUNTIF(C31:AZ31,3)</f>
        <v>0</v>
      </c>
      <c r="BD31" s="6">
        <f>COUNTIF(C31:AZ31,2)</f>
        <v>0</v>
      </c>
      <c r="BE31" s="30">
        <f>COUNTIF(C31:AZ31,1)</f>
        <v>0</v>
      </c>
      <c r="BF31" s="25">
        <f>COUNT(C31:AZ31)</f>
        <v>0</v>
      </c>
      <c r="BG31" s="7" t="e">
        <f>SUM(C31:AZ31)/(COUNT(C31:AZ31))</f>
        <v>#DIV/0!</v>
      </c>
      <c r="BH31" s="15" t="e">
        <f>(BG31*100)/5</f>
        <v>#DIV/0!</v>
      </c>
    </row>
    <row r="32" spans="1:60" ht="25.5">
      <c r="A32" s="59">
        <v>12</v>
      </c>
      <c r="B32" s="1" t="s">
        <v>12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90">
        <v>7</v>
      </c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4"/>
      <c r="BA32" s="31">
        <f>COUNTIF(B32:AY32,5)</f>
        <v>0</v>
      </c>
      <c r="BB32" s="2">
        <f>COUNTIF(C32:AZ32,4)</f>
        <v>0</v>
      </c>
      <c r="BC32" s="2">
        <f>COUNTIF(C32:AZ32,3)</f>
        <v>0</v>
      </c>
      <c r="BD32" s="2">
        <f>COUNTIF(C32:AZ32,2)</f>
        <v>0</v>
      </c>
      <c r="BE32" s="32">
        <f>COUNTIF(C32:AZ32,1)</f>
        <v>0</v>
      </c>
      <c r="BF32" s="26">
        <f>COUNT(C32:AZ32)</f>
        <v>1</v>
      </c>
      <c r="BG32" s="3">
        <f>SUM(C32:AZ32)/(COUNT(C32:AZ32))</f>
        <v>7</v>
      </c>
      <c r="BH32" s="4">
        <f>(BG32*100)/5</f>
        <v>140</v>
      </c>
    </row>
    <row r="33" spans="1:60" ht="25.5">
      <c r="A33" s="59">
        <v>13</v>
      </c>
      <c r="B33" s="1" t="s">
        <v>13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4"/>
      <c r="BA33" s="31">
        <f>COUNTIF(B33:AY33,5)</f>
        <v>0</v>
      </c>
      <c r="BB33" s="2">
        <f>COUNTIF(C33:AZ33,4)</f>
        <v>0</v>
      </c>
      <c r="BC33" s="2">
        <f>COUNTIF(C33:AZ33,3)</f>
        <v>0</v>
      </c>
      <c r="BD33" s="2">
        <f>COUNTIF(C33:AZ33,2)</f>
        <v>0</v>
      </c>
      <c r="BE33" s="32">
        <f>COUNTIF(C33:AZ33,1)</f>
        <v>0</v>
      </c>
      <c r="BF33" s="26">
        <f>COUNT(C33:AZ33)</f>
        <v>0</v>
      </c>
      <c r="BG33" s="3" t="e">
        <f>SUM(C33:AZ33)/(COUNT(C33:AZ33))</f>
        <v>#DIV/0!</v>
      </c>
      <c r="BH33" s="4" t="e">
        <f>(BG33*100)/5</f>
        <v>#DIV/0!</v>
      </c>
    </row>
    <row r="34" spans="1:60" ht="13.5" thickBot="1">
      <c r="A34" s="60">
        <v>14</v>
      </c>
      <c r="B34" s="11" t="s">
        <v>14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6"/>
      <c r="BA34" s="33">
        <f>COUNTIF(B34:AY34,5)</f>
        <v>0</v>
      </c>
      <c r="BB34" s="12">
        <f>COUNTIF(C34:AZ34,4)</f>
        <v>0</v>
      </c>
      <c r="BC34" s="12">
        <f>COUNTIF(C34:AZ34,3)</f>
        <v>0</v>
      </c>
      <c r="BD34" s="12">
        <f>COUNTIF(C34:AZ34,2)</f>
        <v>0</v>
      </c>
      <c r="BE34" s="34">
        <f>COUNTIF(C34:AZ34,1)</f>
        <v>0</v>
      </c>
      <c r="BF34" s="27">
        <f>COUNT(C34:AZ34)</f>
        <v>0</v>
      </c>
      <c r="BG34" s="13" t="e">
        <f>SUM(C34:AZ34)/(COUNT(C34:AZ34))</f>
        <v>#DIV/0!</v>
      </c>
      <c r="BH34" s="14" t="e">
        <f>(BG34*100)/5</f>
        <v>#DIV/0!</v>
      </c>
    </row>
    <row r="35" spans="1:60" ht="24.95" customHeight="1" thickBot="1">
      <c r="A35" s="129" t="s">
        <v>4</v>
      </c>
      <c r="B35" s="130"/>
      <c r="C35" s="130" t="s">
        <v>22</v>
      </c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1"/>
      <c r="BA35" s="35">
        <f>SUM(BA31:BA34)/4</f>
        <v>0</v>
      </c>
      <c r="BB35" s="18">
        <f>SUM(BB31:BB34)/4</f>
        <v>0</v>
      </c>
      <c r="BC35" s="18">
        <f>SUM(BC31:BC34)/4</f>
        <v>0</v>
      </c>
      <c r="BD35" s="18">
        <f>SUM(BD31:BD34)/4</f>
        <v>0</v>
      </c>
      <c r="BE35" s="36">
        <f>SUM(BE31:BE34)/4</f>
        <v>0</v>
      </c>
      <c r="BF35" s="24">
        <f>SUM(BF31:BF34)/7</f>
        <v>0.14285714285714285</v>
      </c>
      <c r="BG35" s="16" t="e">
        <f>SUM(BG31:BG34)/4</f>
        <v>#DIV/0!</v>
      </c>
      <c r="BH35" s="17" t="e">
        <f>SUM(BH31:BH34)/4</f>
        <v>#DIV/0!</v>
      </c>
    </row>
    <row r="36" spans="1:60">
      <c r="A36" s="58">
        <v>15</v>
      </c>
      <c r="B36" s="5" t="s">
        <v>15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2"/>
      <c r="BA36" s="29">
        <f t="shared" ref="BA36:BA41" si="9">COUNTIF(B36:AY36,5)</f>
        <v>0</v>
      </c>
      <c r="BB36" s="6">
        <f t="shared" ref="BB36:BB41" si="10">COUNTIF(C36:AZ36,4)</f>
        <v>0</v>
      </c>
      <c r="BC36" s="6">
        <f t="shared" ref="BC36:BC41" si="11">COUNTIF(C36:AZ36,3)</f>
        <v>0</v>
      </c>
      <c r="BD36" s="6">
        <f t="shared" ref="BD36:BD41" si="12">COUNTIF(C36:AZ36,2)</f>
        <v>0</v>
      </c>
      <c r="BE36" s="30">
        <f t="shared" ref="BE36:BE41" si="13">COUNTIF(C36:AZ36,1)</f>
        <v>0</v>
      </c>
      <c r="BF36" s="25">
        <f t="shared" ref="BF36:BF41" si="14">COUNT(C36:AZ36)</f>
        <v>0</v>
      </c>
      <c r="BG36" s="7" t="e">
        <f t="shared" ref="BG36:BG41" si="15">SUM(C36:AZ36)/(COUNT(C36:AZ36))</f>
        <v>#DIV/0!</v>
      </c>
      <c r="BH36" s="15" t="e">
        <f t="shared" ref="BH36:BH41" si="16">(BG36*100)/5</f>
        <v>#DIV/0!</v>
      </c>
    </row>
    <row r="37" spans="1:60">
      <c r="A37" s="59">
        <v>16</v>
      </c>
      <c r="B37" s="1" t="s">
        <v>16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4"/>
      <c r="BA37" s="31">
        <f t="shared" si="9"/>
        <v>0</v>
      </c>
      <c r="BB37" s="2">
        <f t="shared" si="10"/>
        <v>0</v>
      </c>
      <c r="BC37" s="2">
        <f t="shared" si="11"/>
        <v>0</v>
      </c>
      <c r="BD37" s="2">
        <f t="shared" si="12"/>
        <v>0</v>
      </c>
      <c r="BE37" s="32">
        <f t="shared" si="13"/>
        <v>0</v>
      </c>
      <c r="BF37" s="26">
        <f t="shared" si="14"/>
        <v>0</v>
      </c>
      <c r="BG37" s="3" t="e">
        <f t="shared" si="15"/>
        <v>#DIV/0!</v>
      </c>
      <c r="BH37" s="4" t="e">
        <f t="shared" si="16"/>
        <v>#DIV/0!</v>
      </c>
    </row>
    <row r="38" spans="1:60">
      <c r="A38" s="59">
        <v>17</v>
      </c>
      <c r="B38" s="1" t="s">
        <v>17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4"/>
      <c r="BA38" s="31">
        <f t="shared" si="9"/>
        <v>0</v>
      </c>
      <c r="BB38" s="2">
        <f t="shared" si="10"/>
        <v>0</v>
      </c>
      <c r="BC38" s="2">
        <f t="shared" si="11"/>
        <v>0</v>
      </c>
      <c r="BD38" s="2">
        <f t="shared" si="12"/>
        <v>0</v>
      </c>
      <c r="BE38" s="32">
        <f t="shared" si="13"/>
        <v>0</v>
      </c>
      <c r="BF38" s="26">
        <f t="shared" si="14"/>
        <v>0</v>
      </c>
      <c r="BG38" s="3" t="e">
        <f t="shared" si="15"/>
        <v>#DIV/0!</v>
      </c>
      <c r="BH38" s="4" t="e">
        <f t="shared" si="16"/>
        <v>#DIV/0!</v>
      </c>
    </row>
    <row r="39" spans="1:60" ht="38.25">
      <c r="A39" s="59">
        <v>18</v>
      </c>
      <c r="B39" s="1" t="s">
        <v>18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90">
        <v>7</v>
      </c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4"/>
      <c r="BA39" s="31">
        <f t="shared" si="9"/>
        <v>0</v>
      </c>
      <c r="BB39" s="2">
        <f t="shared" si="10"/>
        <v>0</v>
      </c>
      <c r="BC39" s="2">
        <f t="shared" si="11"/>
        <v>0</v>
      </c>
      <c r="BD39" s="2">
        <f t="shared" si="12"/>
        <v>0</v>
      </c>
      <c r="BE39" s="32">
        <f t="shared" si="13"/>
        <v>0</v>
      </c>
      <c r="BF39" s="26">
        <f t="shared" si="14"/>
        <v>1</v>
      </c>
      <c r="BG39" s="3">
        <f t="shared" si="15"/>
        <v>7</v>
      </c>
      <c r="BH39" s="4">
        <f t="shared" si="16"/>
        <v>140</v>
      </c>
    </row>
    <row r="40" spans="1:60">
      <c r="A40" s="59">
        <v>19</v>
      </c>
      <c r="B40" s="1" t="s">
        <v>19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4"/>
      <c r="BA40" s="31">
        <f t="shared" si="9"/>
        <v>0</v>
      </c>
      <c r="BB40" s="2">
        <f t="shared" si="10"/>
        <v>0</v>
      </c>
      <c r="BC40" s="2">
        <f t="shared" si="11"/>
        <v>0</v>
      </c>
      <c r="BD40" s="2">
        <f t="shared" si="12"/>
        <v>0</v>
      </c>
      <c r="BE40" s="32">
        <f t="shared" si="13"/>
        <v>0</v>
      </c>
      <c r="BF40" s="26">
        <f t="shared" si="14"/>
        <v>0</v>
      </c>
      <c r="BG40" s="3" t="e">
        <f t="shared" si="15"/>
        <v>#DIV/0!</v>
      </c>
      <c r="BH40" s="4" t="e">
        <f t="shared" si="16"/>
        <v>#DIV/0!</v>
      </c>
    </row>
    <row r="41" spans="1:60" ht="26.25" thickBot="1">
      <c r="A41" s="60">
        <v>20</v>
      </c>
      <c r="B41" s="11" t="s">
        <v>20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6"/>
      <c r="BA41" s="33">
        <f t="shared" si="9"/>
        <v>0</v>
      </c>
      <c r="BB41" s="12">
        <f t="shared" si="10"/>
        <v>0</v>
      </c>
      <c r="BC41" s="12">
        <f t="shared" si="11"/>
        <v>0</v>
      </c>
      <c r="BD41" s="12">
        <f t="shared" si="12"/>
        <v>0</v>
      </c>
      <c r="BE41" s="34">
        <f t="shared" si="13"/>
        <v>0</v>
      </c>
      <c r="BF41" s="27">
        <f t="shared" si="14"/>
        <v>0</v>
      </c>
      <c r="BG41" s="13" t="e">
        <f t="shared" si="15"/>
        <v>#DIV/0!</v>
      </c>
      <c r="BH41" s="14" t="e">
        <f t="shared" si="16"/>
        <v>#DIV/0!</v>
      </c>
    </row>
    <row r="42" spans="1:60" ht="24.95" customHeight="1" thickBot="1">
      <c r="A42" s="53"/>
      <c r="B42" s="55"/>
      <c r="C42" s="154" t="s">
        <v>23</v>
      </c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1"/>
      <c r="BA42" s="35">
        <f>SUM(BA36:BA41)/6</f>
        <v>0</v>
      </c>
      <c r="BB42" s="18">
        <f>SUM(BB36:BB41)/6</f>
        <v>0</v>
      </c>
      <c r="BC42" s="18">
        <f>SUM(BC36:BC41)/6</f>
        <v>0</v>
      </c>
      <c r="BD42" s="18">
        <f>SUM(BD36:BD41)/6</f>
        <v>0</v>
      </c>
      <c r="BE42" s="36">
        <f>SUM(BE36:BE41)/6</f>
        <v>0</v>
      </c>
      <c r="BF42" s="54">
        <f>SUM(BF36:BF41)/7</f>
        <v>0.14285714285714285</v>
      </c>
      <c r="BG42" s="24" t="e">
        <f>SUM(BG36:BG41)/6</f>
        <v>#DIV/0!</v>
      </c>
      <c r="BH42" s="17" t="e">
        <f>SUM(BH36:BH41)/6</f>
        <v>#DIV/0!</v>
      </c>
    </row>
    <row r="43" spans="1:60" ht="16.5" thickBot="1">
      <c r="A43" s="133" t="s">
        <v>27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5"/>
      <c r="BA43" s="44"/>
      <c r="BB43" s="44"/>
      <c r="BC43" s="45"/>
      <c r="BD43" s="45"/>
      <c r="BE43" s="46"/>
      <c r="BF43" s="50"/>
      <c r="BG43" s="51" t="e">
        <f>(BG26+BG30+BG35+BG42)/4</f>
        <v>#DIV/0!</v>
      </c>
      <c r="BH43" s="52" t="e">
        <f>(BH26+BH30+BH35+BH42)/4</f>
        <v>#DIV/0!</v>
      </c>
    </row>
    <row r="44" spans="1:60">
      <c r="BG44" s="91">
        <v>8</v>
      </c>
      <c r="BH44" s="91">
        <v>9</v>
      </c>
    </row>
    <row r="46" spans="1:60">
      <c r="A46" s="132" t="s">
        <v>75</v>
      </c>
      <c r="B46" s="132"/>
      <c r="BH46" s="74" t="s">
        <v>72</v>
      </c>
    </row>
  </sheetData>
  <mergeCells count="19">
    <mergeCell ref="AX1:BE2"/>
    <mergeCell ref="AX3:BE4"/>
    <mergeCell ref="AX5:BE6"/>
    <mergeCell ref="BF1:BH8"/>
    <mergeCell ref="C42:AZ42"/>
    <mergeCell ref="A35:B35"/>
    <mergeCell ref="C35:AZ35"/>
    <mergeCell ref="C12:AZ12"/>
    <mergeCell ref="A10:B10"/>
    <mergeCell ref="C10:AZ10"/>
    <mergeCell ref="C13:AZ13"/>
    <mergeCell ref="C14:AZ14"/>
    <mergeCell ref="A26:B26"/>
    <mergeCell ref="C26:AZ26"/>
    <mergeCell ref="A46:B46"/>
    <mergeCell ref="A18:B18"/>
    <mergeCell ref="C30:AZ30"/>
    <mergeCell ref="A43:AZ43"/>
    <mergeCell ref="A30:B30"/>
  </mergeCells>
  <phoneticPr fontId="2" type="noConversion"/>
  <printOptions horizontalCentered="1"/>
  <pageMargins left="0" right="0" top="0.43307086614173229" bottom="0" header="0" footer="0"/>
  <pageSetup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topLeftCell="A16" zoomScaleNormal="100" zoomScaleSheetLayoutView="100" workbookViewId="0">
      <selection activeCell="B25" sqref="B25"/>
    </sheetView>
  </sheetViews>
  <sheetFormatPr baseColWidth="10" defaultRowHeight="12.75"/>
  <cols>
    <col min="1" max="1" width="15.42578125" style="37" customWidth="1"/>
    <col min="2" max="2" width="8.85546875" style="37" customWidth="1"/>
    <col min="3" max="3" width="13.140625" style="37" bestFit="1" customWidth="1"/>
    <col min="4" max="4" width="9.140625" style="37" customWidth="1"/>
    <col min="5" max="5" width="10.85546875" style="37" bestFit="1" customWidth="1"/>
    <col min="6" max="6" width="10.85546875" style="37" customWidth="1"/>
    <col min="7" max="7" width="14.5703125" style="37" bestFit="1" customWidth="1"/>
    <col min="8" max="8" width="11.42578125" style="37"/>
    <col min="9" max="9" width="11.7109375" style="37" bestFit="1" customWidth="1"/>
    <col min="10" max="16384" width="11.42578125" style="37"/>
  </cols>
  <sheetData>
    <row r="1" spans="1:10" ht="12.75" customHeight="1" thickBot="1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0" ht="12.75" customHeight="1" thickBot="1">
      <c r="A2" s="117"/>
      <c r="B2" s="118"/>
      <c r="C2" s="161" t="s">
        <v>71</v>
      </c>
      <c r="D2" s="162"/>
      <c r="E2" s="162"/>
      <c r="F2" s="162"/>
      <c r="G2" s="163"/>
      <c r="H2" s="161" t="s">
        <v>74</v>
      </c>
      <c r="I2" s="163"/>
      <c r="J2" s="171"/>
    </row>
    <row r="3" spans="1:10" ht="12.75" customHeight="1">
      <c r="A3" s="119"/>
      <c r="B3" s="120"/>
      <c r="C3" s="164"/>
      <c r="D3" s="165"/>
      <c r="E3" s="165"/>
      <c r="F3" s="165"/>
      <c r="G3" s="166"/>
      <c r="H3" s="161" t="s">
        <v>70</v>
      </c>
      <c r="I3" s="163"/>
      <c r="J3" s="172"/>
    </row>
    <row r="4" spans="1:10" ht="13.5" thickBot="1">
      <c r="A4" s="119"/>
      <c r="B4" s="120"/>
      <c r="C4" s="167"/>
      <c r="D4" s="168"/>
      <c r="E4" s="168"/>
      <c r="F4" s="168"/>
      <c r="G4" s="169"/>
      <c r="H4" s="167"/>
      <c r="I4" s="169"/>
      <c r="J4" s="172"/>
    </row>
    <row r="5" spans="1:10" ht="12.75" customHeight="1">
      <c r="A5" s="119"/>
      <c r="B5" s="120"/>
      <c r="C5" s="161" t="s">
        <v>79</v>
      </c>
      <c r="D5" s="162"/>
      <c r="E5" s="162"/>
      <c r="F5" s="162"/>
      <c r="G5" s="163"/>
      <c r="H5" s="117" t="s">
        <v>69</v>
      </c>
      <c r="I5" s="118"/>
      <c r="J5" s="172"/>
    </row>
    <row r="6" spans="1:10" ht="12.75" customHeight="1">
      <c r="A6" s="119"/>
      <c r="B6" s="120"/>
      <c r="C6" s="164"/>
      <c r="D6" s="165"/>
      <c r="E6" s="165"/>
      <c r="F6" s="165"/>
      <c r="G6" s="166"/>
      <c r="H6" s="119"/>
      <c r="I6" s="120"/>
      <c r="J6" s="172"/>
    </row>
    <row r="7" spans="1:10" ht="13.5" thickBot="1">
      <c r="A7" s="121"/>
      <c r="B7" s="122"/>
      <c r="C7" s="167"/>
      <c r="D7" s="168"/>
      <c r="E7" s="168"/>
      <c r="F7" s="168"/>
      <c r="G7" s="169"/>
      <c r="H7" s="121"/>
      <c r="I7" s="122"/>
      <c r="J7" s="173"/>
    </row>
    <row r="8" spans="1:10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10">
      <c r="A9" s="80"/>
      <c r="B9" s="80"/>
      <c r="C9" s="80"/>
      <c r="D9" s="80"/>
      <c r="E9" s="80"/>
      <c r="F9" s="80"/>
      <c r="G9" s="80"/>
      <c r="H9" s="80"/>
      <c r="I9" s="80"/>
      <c r="J9" s="80"/>
    </row>
    <row r="11" spans="1:10" ht="12.75" customHeight="1">
      <c r="A11" s="170" t="s">
        <v>54</v>
      </c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10" ht="15" customHeight="1">
      <c r="A12" s="170"/>
      <c r="B12" s="170"/>
      <c r="C12" s="170"/>
      <c r="D12" s="170"/>
      <c r="E12" s="170"/>
      <c r="F12" s="170"/>
      <c r="G12" s="170"/>
      <c r="H12" s="170"/>
      <c r="I12" s="170"/>
      <c r="J12" s="170"/>
    </row>
    <row r="13" spans="1:10" customFormat="1"/>
    <row r="14" spans="1:10" customFormat="1"/>
    <row r="15" spans="1:10" customFormat="1"/>
    <row r="16" spans="1:10" customFormat="1" ht="21" customHeight="1">
      <c r="A16" s="96">
        <v>1</v>
      </c>
      <c r="B16" s="160" t="s">
        <v>55</v>
      </c>
      <c r="C16" s="160"/>
      <c r="D16" s="160"/>
      <c r="E16" s="160"/>
      <c r="F16" s="160"/>
      <c r="G16" s="160"/>
      <c r="H16" s="160"/>
      <c r="I16" s="160"/>
    </row>
    <row r="17" spans="1:9" s="97" customFormat="1" ht="21" customHeight="1">
      <c r="A17" s="96">
        <v>2</v>
      </c>
      <c r="B17" s="160" t="s">
        <v>52</v>
      </c>
      <c r="C17" s="160"/>
      <c r="D17" s="160"/>
      <c r="E17" s="160"/>
      <c r="F17" s="160"/>
      <c r="G17" s="160"/>
      <c r="H17" s="160"/>
      <c r="I17" s="160"/>
    </row>
    <row r="18" spans="1:9" s="97" customFormat="1" ht="47.25" customHeight="1">
      <c r="A18" s="98">
        <v>3</v>
      </c>
      <c r="B18" s="159" t="s">
        <v>65</v>
      </c>
      <c r="C18" s="159"/>
      <c r="D18" s="159"/>
      <c r="E18" s="159"/>
      <c r="F18" s="159"/>
      <c r="G18" s="159"/>
      <c r="H18" s="159"/>
      <c r="I18" s="159"/>
    </row>
    <row r="19" spans="1:9" s="97" customFormat="1" ht="21" customHeight="1">
      <c r="A19" s="96">
        <v>4</v>
      </c>
      <c r="B19" s="160" t="s">
        <v>53</v>
      </c>
      <c r="C19" s="160"/>
      <c r="D19" s="160"/>
      <c r="E19" s="160"/>
      <c r="F19" s="160"/>
      <c r="G19" s="160"/>
      <c r="H19" s="160"/>
      <c r="I19" s="160"/>
    </row>
    <row r="20" spans="1:9" s="97" customFormat="1" ht="21" customHeight="1">
      <c r="A20" s="96">
        <v>5</v>
      </c>
      <c r="B20" s="160" t="s">
        <v>62</v>
      </c>
      <c r="C20" s="160"/>
      <c r="D20" s="160"/>
      <c r="E20" s="160"/>
      <c r="F20" s="160"/>
      <c r="G20" s="160"/>
      <c r="H20" s="160"/>
      <c r="I20" s="160"/>
    </row>
    <row r="21" spans="1:9" s="97" customFormat="1" ht="36" customHeight="1">
      <c r="A21" s="98">
        <v>6</v>
      </c>
      <c r="B21" s="159" t="s">
        <v>80</v>
      </c>
      <c r="C21" s="159"/>
      <c r="D21" s="159"/>
      <c r="E21" s="159"/>
      <c r="F21" s="159"/>
      <c r="G21" s="159"/>
      <c r="H21" s="159"/>
      <c r="I21" s="159"/>
    </row>
    <row r="22" spans="1:9" s="97" customFormat="1" ht="36" customHeight="1">
      <c r="A22" s="98">
        <v>7</v>
      </c>
      <c r="B22" s="159" t="s">
        <v>81</v>
      </c>
      <c r="C22" s="159"/>
      <c r="D22" s="159"/>
      <c r="E22" s="159"/>
      <c r="F22" s="159"/>
      <c r="G22" s="159"/>
      <c r="H22" s="159"/>
      <c r="I22" s="159"/>
    </row>
    <row r="23" spans="1:9" s="97" customFormat="1" ht="21" customHeight="1">
      <c r="A23" s="96">
        <v>8</v>
      </c>
      <c r="B23" s="160" t="s">
        <v>82</v>
      </c>
      <c r="C23" s="160"/>
      <c r="D23" s="160"/>
      <c r="E23" s="160"/>
      <c r="F23" s="160"/>
      <c r="G23" s="160"/>
      <c r="H23" s="160"/>
      <c r="I23" s="160"/>
    </row>
    <row r="24" spans="1:9" s="97" customFormat="1" ht="21" customHeight="1">
      <c r="A24" s="96">
        <v>9</v>
      </c>
      <c r="B24" s="160" t="s">
        <v>83</v>
      </c>
      <c r="C24" s="160"/>
      <c r="D24" s="160"/>
      <c r="E24" s="160"/>
      <c r="F24" s="160"/>
      <c r="G24" s="160"/>
      <c r="H24" s="160"/>
      <c r="I24" s="160"/>
    </row>
    <row r="37" spans="1:9" ht="15.75">
      <c r="A37" s="158"/>
      <c r="B37" s="158"/>
      <c r="C37" s="158"/>
      <c r="D37" s="158"/>
      <c r="E37" s="158"/>
      <c r="F37" s="158"/>
      <c r="G37" s="158"/>
      <c r="H37" s="158"/>
      <c r="I37" s="158"/>
    </row>
    <row r="38" spans="1:9" ht="15.75">
      <c r="A38" s="158"/>
      <c r="B38" s="158"/>
      <c r="C38" s="158"/>
      <c r="D38" s="158"/>
      <c r="E38" s="158"/>
      <c r="F38" s="158"/>
      <c r="G38" s="158"/>
      <c r="H38" s="158"/>
      <c r="I38" s="158"/>
    </row>
    <row r="39" spans="1:9" ht="33.75" customHeight="1">
      <c r="A39" s="158"/>
      <c r="B39" s="158"/>
      <c r="C39" s="158"/>
      <c r="D39" s="158"/>
      <c r="E39" s="158"/>
      <c r="F39" s="158"/>
      <c r="G39" s="158"/>
      <c r="H39" s="158"/>
      <c r="I39" s="158"/>
    </row>
    <row r="40" spans="1:9" ht="15.75">
      <c r="A40" s="158"/>
      <c r="B40" s="158"/>
      <c r="C40" s="158"/>
      <c r="D40" s="158"/>
      <c r="E40" s="158"/>
      <c r="F40" s="158"/>
      <c r="G40" s="158"/>
      <c r="H40" s="158"/>
      <c r="I40" s="158"/>
    </row>
    <row r="41" spans="1:9" ht="15.75">
      <c r="A41" s="158"/>
      <c r="B41" s="158"/>
      <c r="C41" s="158"/>
      <c r="D41" s="158"/>
      <c r="E41" s="158"/>
      <c r="F41" s="158"/>
      <c r="G41" s="158"/>
      <c r="H41" s="158"/>
      <c r="I41" s="158"/>
    </row>
    <row r="42" spans="1:9" ht="29.25" customHeight="1">
      <c r="A42" s="158"/>
      <c r="B42" s="158"/>
      <c r="C42" s="158"/>
      <c r="D42" s="158"/>
      <c r="E42" s="158"/>
      <c r="F42" s="158"/>
      <c r="G42" s="158"/>
      <c r="H42" s="158"/>
      <c r="I42" s="158"/>
    </row>
  </sheetData>
  <mergeCells count="21">
    <mergeCell ref="C5:G7"/>
    <mergeCell ref="A11:J12"/>
    <mergeCell ref="J2:J7"/>
    <mergeCell ref="H2:I2"/>
    <mergeCell ref="H3:I4"/>
    <mergeCell ref="C2:G4"/>
    <mergeCell ref="B22:I22"/>
    <mergeCell ref="B23:I23"/>
    <mergeCell ref="B24:I24"/>
    <mergeCell ref="B16:I16"/>
    <mergeCell ref="B17:I17"/>
    <mergeCell ref="B18:I18"/>
    <mergeCell ref="B19:I19"/>
    <mergeCell ref="B20:I20"/>
    <mergeCell ref="B21:I21"/>
    <mergeCell ref="A42:I42"/>
    <mergeCell ref="A39:I39"/>
    <mergeCell ref="A40:I40"/>
    <mergeCell ref="A41:I41"/>
    <mergeCell ref="A38:I38"/>
    <mergeCell ref="A37:I37"/>
  </mergeCells>
  <phoneticPr fontId="2" type="noConversion"/>
  <printOptions horizontalCentered="1"/>
  <pageMargins left="0" right="0" top="0" bottom="0" header="0" footer="0"/>
  <pageSetup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4"/>
  <sheetViews>
    <sheetView topLeftCell="A40" zoomScale="110" zoomScaleNormal="110" workbookViewId="0">
      <selection activeCell="E20" sqref="E20"/>
    </sheetView>
  </sheetViews>
  <sheetFormatPr baseColWidth="10" defaultRowHeight="12.75"/>
  <cols>
    <col min="1" max="1" width="17.28515625" style="72" customWidth="1"/>
    <col min="2" max="5" width="11.42578125" style="72"/>
    <col min="6" max="6" width="22.140625" style="72" customWidth="1"/>
    <col min="7" max="7" width="24" style="72" customWidth="1"/>
    <col min="8" max="16384" width="11.42578125" style="72"/>
  </cols>
  <sheetData>
    <row r="1" spans="1:8" ht="13.5" thickBot="1">
      <c r="A1" s="188"/>
      <c r="B1" s="196" t="s">
        <v>45</v>
      </c>
      <c r="C1" s="197"/>
      <c r="D1" s="197"/>
      <c r="E1" s="198"/>
      <c r="F1" s="126" t="s">
        <v>74</v>
      </c>
      <c r="G1" s="188"/>
    </row>
    <row r="2" spans="1:8" ht="13.5" thickBot="1">
      <c r="A2" s="189"/>
      <c r="B2" s="196"/>
      <c r="C2" s="197"/>
      <c r="D2" s="197"/>
      <c r="E2" s="198"/>
      <c r="F2" s="193" t="s">
        <v>70</v>
      </c>
      <c r="G2" s="189"/>
    </row>
    <row r="3" spans="1:8" ht="13.5" thickBot="1">
      <c r="A3" s="189"/>
      <c r="B3" s="196"/>
      <c r="C3" s="197"/>
      <c r="D3" s="197"/>
      <c r="E3" s="198"/>
      <c r="F3" s="194"/>
      <c r="G3" s="189"/>
    </row>
    <row r="4" spans="1:8" ht="13.5" thickBot="1">
      <c r="A4" s="189"/>
      <c r="B4" s="199" t="s">
        <v>77</v>
      </c>
      <c r="C4" s="200"/>
      <c r="D4" s="200"/>
      <c r="E4" s="201"/>
      <c r="F4" s="193" t="s">
        <v>69</v>
      </c>
      <c r="G4" s="189"/>
      <c r="H4" s="69"/>
    </row>
    <row r="5" spans="1:8" ht="12.75" customHeight="1" thickBot="1">
      <c r="A5" s="189"/>
      <c r="B5" s="199"/>
      <c r="C5" s="200"/>
      <c r="D5" s="200"/>
      <c r="E5" s="201"/>
      <c r="F5" s="195"/>
      <c r="G5" s="189"/>
      <c r="H5" s="69"/>
    </row>
    <row r="6" spans="1:8" ht="13.5" thickBot="1">
      <c r="A6" s="190"/>
      <c r="B6" s="199"/>
      <c r="C6" s="200"/>
      <c r="D6" s="200"/>
      <c r="E6" s="201"/>
      <c r="F6" s="194"/>
      <c r="G6" s="190"/>
      <c r="H6" s="69"/>
    </row>
    <row r="8" spans="1:8" ht="18">
      <c r="A8" s="202" t="s">
        <v>45</v>
      </c>
      <c r="B8" s="202"/>
      <c r="C8" s="202"/>
      <c r="D8" s="202"/>
      <c r="E8" s="202"/>
      <c r="F8" s="202"/>
      <c r="G8" s="202"/>
      <c r="H8" s="69"/>
    </row>
    <row r="9" spans="1:8">
      <c r="A9" s="192" t="s">
        <v>46</v>
      </c>
      <c r="B9" s="192"/>
      <c r="C9" s="192"/>
      <c r="D9" s="192"/>
      <c r="E9" s="192"/>
      <c r="F9" s="192"/>
      <c r="G9" s="192"/>
    </row>
    <row r="11" spans="1:8" ht="15" customHeight="1">
      <c r="A11" s="69" t="s">
        <v>40</v>
      </c>
      <c r="B11" s="82"/>
      <c r="C11" s="78"/>
      <c r="D11" s="78"/>
      <c r="E11" s="83">
        <v>1</v>
      </c>
      <c r="F11" s="78"/>
      <c r="G11" s="78"/>
    </row>
    <row r="12" spans="1:8" ht="15" customHeight="1">
      <c r="A12" s="69" t="s">
        <v>1</v>
      </c>
      <c r="B12" s="82"/>
      <c r="C12" s="78"/>
      <c r="D12" s="78"/>
      <c r="E12" s="83">
        <v>2</v>
      </c>
      <c r="F12" s="78"/>
      <c r="G12" s="78"/>
    </row>
    <row r="13" spans="1:8" ht="15" customHeight="1">
      <c r="A13" s="176"/>
      <c r="B13" s="176"/>
      <c r="C13" s="176"/>
      <c r="D13" s="176"/>
      <c r="E13" s="176"/>
      <c r="F13" s="176"/>
      <c r="G13" s="176"/>
    </row>
    <row r="14" spans="1:8" ht="15" customHeight="1">
      <c r="A14" s="69" t="s">
        <v>0</v>
      </c>
      <c r="B14" s="82"/>
      <c r="C14" s="78"/>
      <c r="D14" s="78"/>
      <c r="E14" s="83">
        <v>3</v>
      </c>
      <c r="F14" s="78"/>
      <c r="G14" s="78"/>
    </row>
    <row r="15" spans="1:8" ht="15" customHeight="1">
      <c r="A15" s="69" t="s">
        <v>63</v>
      </c>
      <c r="C15" s="77"/>
      <c r="D15" s="77"/>
      <c r="E15" s="84">
        <v>4</v>
      </c>
      <c r="F15" s="77"/>
      <c r="G15" s="77"/>
    </row>
    <row r="16" spans="1:8" ht="15" customHeight="1">
      <c r="A16" s="69" t="s">
        <v>78</v>
      </c>
      <c r="B16" s="82"/>
      <c r="C16" s="78"/>
      <c r="D16" s="78"/>
      <c r="E16" s="83">
        <v>5</v>
      </c>
      <c r="F16" s="78"/>
      <c r="G16" s="78"/>
    </row>
    <row r="17" spans="1:8" ht="15" customHeight="1">
      <c r="A17" s="69" t="s">
        <v>48</v>
      </c>
      <c r="D17" s="85"/>
    </row>
    <row r="18" spans="1:8" ht="15" customHeight="1">
      <c r="B18" s="68"/>
      <c r="C18" s="75"/>
      <c r="D18" s="69" t="s">
        <v>42</v>
      </c>
      <c r="E18" s="68"/>
      <c r="F18" s="75"/>
      <c r="G18" s="69" t="s">
        <v>47</v>
      </c>
    </row>
    <row r="21" spans="1:8" ht="15.75">
      <c r="A21" s="178" t="s">
        <v>41</v>
      </c>
      <c r="B21" s="178"/>
      <c r="C21" s="178"/>
      <c r="D21" s="178"/>
      <c r="E21" s="178"/>
      <c r="F21" s="178"/>
      <c r="G21" s="178"/>
      <c r="H21" s="71"/>
    </row>
    <row r="22" spans="1:8">
      <c r="B22" s="86">
        <v>7</v>
      </c>
      <c r="G22" s="87">
        <v>8</v>
      </c>
    </row>
    <row r="23" spans="1:8">
      <c r="A23" s="70" t="s">
        <v>24</v>
      </c>
      <c r="B23" s="187" t="e">
        <f>DATOS!$BG$43</f>
        <v>#DIV/0!</v>
      </c>
      <c r="C23" s="177"/>
      <c r="F23" s="70" t="s">
        <v>30</v>
      </c>
      <c r="G23" s="79" t="e">
        <f>DATOS!$BH$43</f>
        <v>#DIV/0!</v>
      </c>
      <c r="H23" s="76"/>
    </row>
    <row r="26" spans="1:8">
      <c r="A26" s="177" t="s">
        <v>66</v>
      </c>
      <c r="B26" s="177"/>
      <c r="C26" s="177"/>
      <c r="D26" s="177"/>
      <c r="E26" s="177"/>
      <c r="F26" s="177"/>
      <c r="G26" s="177"/>
      <c r="H26" s="69"/>
    </row>
    <row r="27" spans="1:8">
      <c r="A27" s="179">
        <v>9</v>
      </c>
      <c r="B27" s="180"/>
      <c r="C27" s="180"/>
      <c r="D27" s="180"/>
      <c r="E27" s="180"/>
      <c r="F27" s="180"/>
      <c r="G27" s="181"/>
      <c r="H27" s="69"/>
    </row>
    <row r="28" spans="1:8">
      <c r="A28" s="182"/>
      <c r="B28" s="183"/>
      <c r="C28" s="183"/>
      <c r="D28" s="183"/>
      <c r="E28" s="183"/>
      <c r="F28" s="183"/>
      <c r="G28" s="184"/>
      <c r="H28" s="69"/>
    </row>
    <row r="29" spans="1:8">
      <c r="A29" s="182"/>
      <c r="B29" s="183"/>
      <c r="C29" s="183"/>
      <c r="D29" s="183"/>
      <c r="E29" s="183"/>
      <c r="F29" s="183"/>
      <c r="G29" s="184"/>
      <c r="H29" s="69"/>
    </row>
    <row r="30" spans="1:8">
      <c r="A30" s="182"/>
      <c r="B30" s="183"/>
      <c r="C30" s="183"/>
      <c r="D30" s="183"/>
      <c r="E30" s="183"/>
      <c r="F30" s="183"/>
      <c r="G30" s="184"/>
      <c r="H30" s="69"/>
    </row>
    <row r="31" spans="1:8">
      <c r="A31" s="182"/>
      <c r="B31" s="183"/>
      <c r="C31" s="183"/>
      <c r="D31" s="183"/>
      <c r="E31" s="183"/>
      <c r="F31" s="183"/>
      <c r="G31" s="184"/>
      <c r="H31" s="69"/>
    </row>
    <row r="32" spans="1:8">
      <c r="A32" s="182"/>
      <c r="B32" s="183"/>
      <c r="C32" s="183"/>
      <c r="D32" s="183"/>
      <c r="E32" s="183"/>
      <c r="F32" s="183"/>
      <c r="G32" s="184"/>
      <c r="H32" s="69"/>
    </row>
    <row r="33" spans="1:8">
      <c r="A33" s="182"/>
      <c r="B33" s="183"/>
      <c r="C33" s="183"/>
      <c r="D33" s="183"/>
      <c r="E33" s="183"/>
      <c r="F33" s="183"/>
      <c r="G33" s="184"/>
      <c r="H33" s="69"/>
    </row>
    <row r="34" spans="1:8">
      <c r="A34" s="182"/>
      <c r="B34" s="183"/>
      <c r="C34" s="183"/>
      <c r="D34" s="183"/>
      <c r="E34" s="183"/>
      <c r="F34" s="183"/>
      <c r="G34" s="184"/>
      <c r="H34" s="69"/>
    </row>
    <row r="35" spans="1:8">
      <c r="A35" s="182"/>
      <c r="B35" s="183"/>
      <c r="C35" s="183"/>
      <c r="D35" s="183"/>
      <c r="E35" s="183"/>
      <c r="F35" s="183"/>
      <c r="G35" s="184"/>
      <c r="H35" s="69"/>
    </row>
    <row r="36" spans="1:8">
      <c r="A36" s="182"/>
      <c r="B36" s="183"/>
      <c r="C36" s="183"/>
      <c r="D36" s="183"/>
      <c r="E36" s="183"/>
      <c r="F36" s="183"/>
      <c r="G36" s="184"/>
      <c r="H36" s="69"/>
    </row>
    <row r="37" spans="1:8">
      <c r="A37" s="182"/>
      <c r="B37" s="183"/>
      <c r="C37" s="183"/>
      <c r="D37" s="183"/>
      <c r="E37" s="183"/>
      <c r="F37" s="183"/>
      <c r="G37" s="184"/>
      <c r="H37" s="69"/>
    </row>
    <row r="38" spans="1:8">
      <c r="A38" s="185"/>
      <c r="B38" s="175"/>
      <c r="C38" s="175"/>
      <c r="D38" s="175"/>
      <c r="E38" s="175"/>
      <c r="F38" s="175"/>
      <c r="G38" s="186"/>
      <c r="H38" s="69"/>
    </row>
    <row r="40" spans="1:8">
      <c r="A40" s="177" t="s">
        <v>44</v>
      </c>
      <c r="B40" s="177"/>
      <c r="C40" s="177"/>
      <c r="D40" s="177"/>
      <c r="E40" s="177"/>
      <c r="F40" s="177"/>
      <c r="G40" s="177"/>
    </row>
    <row r="41" spans="1:8">
      <c r="A41" s="191">
        <v>10</v>
      </c>
      <c r="B41" s="191"/>
      <c r="C41" s="191"/>
      <c r="D41" s="191"/>
      <c r="E41" s="191"/>
      <c r="F41" s="191"/>
      <c r="G41" s="191"/>
    </row>
    <row r="42" spans="1:8">
      <c r="A42" s="191"/>
      <c r="B42" s="191"/>
      <c r="C42" s="191"/>
      <c r="D42" s="191"/>
      <c r="E42" s="191"/>
      <c r="F42" s="191"/>
      <c r="G42" s="191"/>
    </row>
    <row r="43" spans="1:8">
      <c r="A43" s="191"/>
      <c r="B43" s="191"/>
      <c r="C43" s="191"/>
      <c r="D43" s="191"/>
      <c r="E43" s="191"/>
      <c r="F43" s="191"/>
      <c r="G43" s="191"/>
    </row>
    <row r="44" spans="1:8">
      <c r="A44" s="191"/>
      <c r="B44" s="191"/>
      <c r="C44" s="191"/>
      <c r="D44" s="191"/>
      <c r="E44" s="191"/>
      <c r="F44" s="191"/>
      <c r="G44" s="191"/>
    </row>
    <row r="45" spans="1:8">
      <c r="A45" s="191"/>
      <c r="B45" s="191"/>
      <c r="C45" s="191"/>
      <c r="D45" s="191"/>
      <c r="E45" s="191"/>
      <c r="F45" s="191"/>
      <c r="G45" s="191"/>
    </row>
    <row r="48" spans="1:8">
      <c r="A48" s="149" t="s">
        <v>43</v>
      </c>
      <c r="B48" s="149"/>
      <c r="C48" s="149"/>
      <c r="D48" s="149"/>
      <c r="E48" s="149"/>
      <c r="F48" s="149"/>
      <c r="G48" s="149"/>
    </row>
    <row r="51" spans="1:7">
      <c r="B51" s="88"/>
      <c r="C51" s="175">
        <v>11</v>
      </c>
      <c r="D51" s="175"/>
      <c r="E51" s="175"/>
      <c r="F51" s="175"/>
    </row>
    <row r="52" spans="1:7">
      <c r="B52" s="81"/>
      <c r="D52" s="174" t="s">
        <v>29</v>
      </c>
      <c r="E52" s="174"/>
    </row>
    <row r="54" spans="1:7">
      <c r="A54" s="73" t="s">
        <v>75</v>
      </c>
      <c r="B54" s="73"/>
      <c r="C54" s="73"/>
      <c r="D54" s="73"/>
      <c r="E54" s="73"/>
      <c r="F54" s="73"/>
      <c r="G54" s="74" t="s">
        <v>72</v>
      </c>
    </row>
  </sheetData>
  <mergeCells count="18">
    <mergeCell ref="A1:A6"/>
    <mergeCell ref="A41:G45"/>
    <mergeCell ref="A40:G40"/>
    <mergeCell ref="A9:G9"/>
    <mergeCell ref="F2:F3"/>
    <mergeCell ref="F4:F6"/>
    <mergeCell ref="B1:E3"/>
    <mergeCell ref="B4:E6"/>
    <mergeCell ref="G1:G6"/>
    <mergeCell ref="A8:G8"/>
    <mergeCell ref="D52:E52"/>
    <mergeCell ref="C51:F51"/>
    <mergeCell ref="A48:G48"/>
    <mergeCell ref="A13:G13"/>
    <mergeCell ref="A26:G26"/>
    <mergeCell ref="A21:G21"/>
    <mergeCell ref="A27:G38"/>
    <mergeCell ref="B23:C23"/>
  </mergeCells>
  <printOptions horizontalCentered="1"/>
  <pageMargins left="0.70866141732283472" right="0.70866141732283472" top="0.74803149606299213" bottom="0.74803149606299213" header="0" footer="0"/>
  <pageSetup scale="95" orientation="portrait" r:id="rId1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zoomScaleNormal="100" workbookViewId="0">
      <selection activeCell="I2" sqref="I2:I7"/>
    </sheetView>
  </sheetViews>
  <sheetFormatPr baseColWidth="10" defaultRowHeight="12.75"/>
  <cols>
    <col min="1" max="1" width="15.42578125" style="37" customWidth="1"/>
    <col min="2" max="2" width="8.85546875" style="37" customWidth="1"/>
    <col min="3" max="3" width="13.140625" style="37" bestFit="1" customWidth="1"/>
    <col min="4" max="4" width="9.140625" style="37" customWidth="1"/>
    <col min="5" max="5" width="10.85546875" style="37" bestFit="1" customWidth="1"/>
    <col min="6" max="6" width="10.85546875" style="37" customWidth="1"/>
    <col min="7" max="7" width="14.5703125" style="37" bestFit="1" customWidth="1"/>
    <col min="8" max="8" width="11.42578125" style="37"/>
    <col min="9" max="9" width="11.7109375" style="37" bestFit="1" customWidth="1"/>
    <col min="10" max="16384" width="11.42578125" style="37"/>
  </cols>
  <sheetData>
    <row r="1" spans="1:20" s="38" customFormat="1" ht="12.75" customHeight="1" thickBot="1">
      <c r="A1" s="80"/>
      <c r="B1" s="80"/>
      <c r="C1" s="80"/>
      <c r="D1" s="80"/>
      <c r="E1" s="80"/>
      <c r="F1" s="80"/>
      <c r="G1" s="80"/>
      <c r="H1" s="80"/>
      <c r="I1" s="80"/>
      <c r="J1" s="39"/>
      <c r="K1" s="39"/>
      <c r="L1" s="39"/>
      <c r="M1" s="39"/>
      <c r="N1" s="39"/>
      <c r="O1" s="39"/>
      <c r="P1" s="39"/>
      <c r="Q1" s="39"/>
      <c r="S1" s="39"/>
      <c r="T1" s="39"/>
    </row>
    <row r="2" spans="1:20" s="38" customFormat="1" ht="16.5" customHeight="1" thickBot="1">
      <c r="A2" s="171"/>
      <c r="B2" s="161" t="s">
        <v>71</v>
      </c>
      <c r="C2" s="162"/>
      <c r="D2" s="162"/>
      <c r="E2" s="162"/>
      <c r="F2" s="163"/>
      <c r="G2" s="203" t="s">
        <v>76</v>
      </c>
      <c r="H2" s="203"/>
      <c r="I2" s="204"/>
      <c r="K2" s="39"/>
      <c r="L2" s="39"/>
      <c r="M2" s="39"/>
      <c r="N2" s="39"/>
      <c r="O2" s="39"/>
      <c r="P2" s="39"/>
      <c r="Q2" s="39"/>
      <c r="S2" s="39"/>
      <c r="T2" s="39"/>
    </row>
    <row r="3" spans="1:20" s="38" customFormat="1" ht="14.25" customHeight="1" thickBot="1">
      <c r="A3" s="172"/>
      <c r="B3" s="164"/>
      <c r="C3" s="165"/>
      <c r="D3" s="165"/>
      <c r="E3" s="165"/>
      <c r="F3" s="166"/>
      <c r="G3" s="203"/>
      <c r="H3" s="203"/>
      <c r="I3" s="204"/>
      <c r="K3" s="39"/>
      <c r="L3" s="39"/>
      <c r="M3" s="39"/>
      <c r="N3" s="39"/>
      <c r="O3" s="39"/>
      <c r="P3" s="39"/>
      <c r="Q3" s="39"/>
      <c r="S3" s="39"/>
      <c r="T3" s="39"/>
    </row>
    <row r="4" spans="1:20" s="38" customFormat="1" ht="12.75" customHeight="1" thickBot="1">
      <c r="A4" s="172"/>
      <c r="B4" s="167"/>
      <c r="C4" s="168"/>
      <c r="D4" s="168"/>
      <c r="E4" s="168"/>
      <c r="F4" s="169"/>
      <c r="G4" s="204" t="s">
        <v>69</v>
      </c>
      <c r="H4" s="204"/>
      <c r="I4" s="204"/>
      <c r="K4" s="39"/>
      <c r="L4" s="39"/>
      <c r="M4" s="39"/>
      <c r="N4" s="39"/>
      <c r="O4" s="39"/>
      <c r="P4" s="39"/>
      <c r="Q4" s="39"/>
      <c r="S4" s="39"/>
      <c r="T4" s="39"/>
    </row>
    <row r="5" spans="1:20" s="38" customFormat="1" ht="12.75" customHeight="1" thickBot="1">
      <c r="A5" s="172"/>
      <c r="B5" s="161" t="s">
        <v>79</v>
      </c>
      <c r="C5" s="162"/>
      <c r="D5" s="162"/>
      <c r="E5" s="162"/>
      <c r="F5" s="163"/>
      <c r="G5" s="204"/>
      <c r="H5" s="204"/>
      <c r="I5" s="204"/>
      <c r="K5" s="39"/>
      <c r="L5" s="39"/>
      <c r="M5" s="39"/>
      <c r="N5" s="39"/>
      <c r="O5" s="39"/>
      <c r="P5" s="39"/>
      <c r="Q5" s="39"/>
      <c r="S5" s="39"/>
      <c r="T5" s="39"/>
    </row>
    <row r="6" spans="1:20" ht="12.75" customHeight="1" thickBot="1">
      <c r="A6" s="172"/>
      <c r="B6" s="164"/>
      <c r="C6" s="165"/>
      <c r="D6" s="165"/>
      <c r="E6" s="165"/>
      <c r="F6" s="166"/>
      <c r="G6" s="204" t="s">
        <v>69</v>
      </c>
      <c r="H6" s="204"/>
      <c r="I6" s="204"/>
    </row>
    <row r="7" spans="1:20" ht="13.5" thickBot="1">
      <c r="A7" s="173"/>
      <c r="B7" s="167"/>
      <c r="C7" s="168"/>
      <c r="D7" s="168"/>
      <c r="E7" s="168"/>
      <c r="F7" s="169"/>
      <c r="G7" s="204"/>
      <c r="H7" s="204"/>
      <c r="I7" s="204"/>
    </row>
    <row r="9" spans="1:20" ht="20.25" customHeight="1"/>
    <row r="11" spans="1:20" ht="20.25" customHeight="1">
      <c r="A11" s="170" t="s">
        <v>54</v>
      </c>
      <c r="B11" s="170"/>
      <c r="C11" s="170"/>
      <c r="D11" s="170"/>
      <c r="E11" s="170"/>
      <c r="F11" s="170"/>
      <c r="G11" s="170"/>
      <c r="H11" s="170"/>
      <c r="I11" s="170"/>
      <c r="J11" s="170"/>
    </row>
    <row r="12" spans="1:20" ht="15" customHeight="1">
      <c r="A12" s="170"/>
      <c r="B12" s="170"/>
      <c r="C12" s="170"/>
      <c r="D12" s="170"/>
      <c r="E12" s="170"/>
      <c r="F12" s="170"/>
      <c r="G12" s="170"/>
      <c r="H12" s="170"/>
      <c r="I12" s="170"/>
      <c r="J12" s="170"/>
    </row>
    <row r="15" spans="1:20" ht="24.95" customHeight="1">
      <c r="A15" s="158" t="s">
        <v>61</v>
      </c>
      <c r="B15" s="158"/>
      <c r="C15" s="158"/>
      <c r="D15" s="158"/>
      <c r="E15" s="158"/>
      <c r="F15" s="158"/>
      <c r="G15" s="158"/>
      <c r="H15" s="158"/>
      <c r="I15" s="158"/>
    </row>
    <row r="16" spans="1:20" ht="24.95" customHeight="1">
      <c r="A16" s="158" t="s">
        <v>31</v>
      </c>
      <c r="B16" s="158"/>
      <c r="C16" s="158"/>
      <c r="D16" s="158"/>
      <c r="E16" s="158"/>
      <c r="F16" s="158"/>
      <c r="G16" s="158"/>
      <c r="H16" s="158"/>
      <c r="I16" s="158"/>
    </row>
    <row r="17" spans="1:9" ht="24.95" customHeight="1">
      <c r="A17" s="158" t="s">
        <v>56</v>
      </c>
      <c r="B17" s="158"/>
      <c r="C17" s="158"/>
      <c r="D17" s="158"/>
      <c r="E17" s="158"/>
      <c r="F17" s="158"/>
      <c r="G17" s="158"/>
      <c r="H17" s="158"/>
      <c r="I17" s="158"/>
    </row>
    <row r="18" spans="1:9" ht="24.95" customHeight="1">
      <c r="A18" s="158" t="s">
        <v>57</v>
      </c>
      <c r="B18" s="158"/>
      <c r="C18" s="158"/>
      <c r="D18" s="158"/>
      <c r="E18" s="158"/>
      <c r="F18" s="158"/>
      <c r="G18" s="158"/>
      <c r="H18" s="158"/>
      <c r="I18" s="158"/>
    </row>
    <row r="19" spans="1:9" ht="33.75" customHeight="1">
      <c r="A19" s="158" t="s">
        <v>67</v>
      </c>
      <c r="B19" s="158"/>
      <c r="C19" s="158"/>
      <c r="D19" s="158"/>
      <c r="E19" s="158"/>
      <c r="F19" s="158"/>
      <c r="G19" s="158"/>
      <c r="H19" s="158"/>
      <c r="I19" s="158"/>
    </row>
    <row r="20" spans="1:9" ht="24.95" customHeight="1">
      <c r="A20" s="158" t="s">
        <v>49</v>
      </c>
      <c r="B20" s="158"/>
      <c r="C20" s="158"/>
      <c r="D20" s="158"/>
      <c r="E20" s="158"/>
      <c r="F20" s="158"/>
      <c r="G20" s="158"/>
      <c r="H20" s="158"/>
      <c r="I20" s="158"/>
    </row>
    <row r="21" spans="1:9" ht="24.95" customHeight="1">
      <c r="A21" s="158" t="s">
        <v>58</v>
      </c>
      <c r="B21" s="158"/>
      <c r="C21" s="158"/>
      <c r="D21" s="158"/>
      <c r="E21" s="158"/>
      <c r="F21" s="158"/>
      <c r="G21" s="158"/>
      <c r="H21" s="158"/>
      <c r="I21" s="158"/>
    </row>
    <row r="22" spans="1:9" ht="24.95" customHeight="1">
      <c r="A22" s="158" t="s">
        <v>59</v>
      </c>
      <c r="B22" s="158"/>
      <c r="C22" s="158"/>
      <c r="D22" s="158"/>
      <c r="E22" s="158"/>
      <c r="F22" s="158"/>
      <c r="G22" s="158"/>
      <c r="H22" s="158"/>
      <c r="I22" s="158"/>
    </row>
    <row r="23" spans="1:9" ht="24.95" customHeight="1">
      <c r="A23" s="158" t="s">
        <v>60</v>
      </c>
      <c r="B23" s="158"/>
      <c r="C23" s="158"/>
      <c r="D23" s="158"/>
      <c r="E23" s="158"/>
      <c r="F23" s="158"/>
      <c r="G23" s="158"/>
      <c r="H23" s="158"/>
      <c r="I23" s="158"/>
    </row>
    <row r="24" spans="1:9" ht="24.95" customHeight="1">
      <c r="A24" s="158" t="s">
        <v>51</v>
      </c>
      <c r="B24" s="158"/>
      <c r="C24" s="158"/>
      <c r="D24" s="158"/>
      <c r="E24" s="158"/>
      <c r="F24" s="158"/>
      <c r="G24" s="158"/>
      <c r="H24" s="158"/>
      <c r="I24" s="158"/>
    </row>
    <row r="25" spans="1:9" ht="24.95" customHeight="1">
      <c r="A25" s="158" t="s">
        <v>50</v>
      </c>
      <c r="B25" s="158"/>
      <c r="C25" s="158"/>
      <c r="D25" s="158"/>
      <c r="E25" s="158"/>
      <c r="F25" s="158"/>
      <c r="G25" s="158"/>
      <c r="H25" s="158"/>
      <c r="I25" s="158"/>
    </row>
  </sheetData>
  <mergeCells count="19">
    <mergeCell ref="G4:H5"/>
    <mergeCell ref="I2:I7"/>
    <mergeCell ref="A24:I24"/>
    <mergeCell ref="A16:I16"/>
    <mergeCell ref="A18:I18"/>
    <mergeCell ref="A20:I20"/>
    <mergeCell ref="A21:I21"/>
    <mergeCell ref="B2:F4"/>
    <mergeCell ref="B5:F7"/>
    <mergeCell ref="A2:A7"/>
    <mergeCell ref="A11:J12"/>
    <mergeCell ref="A25:I25"/>
    <mergeCell ref="A19:I19"/>
    <mergeCell ref="A22:I22"/>
    <mergeCell ref="A17:I17"/>
    <mergeCell ref="A23:I23"/>
    <mergeCell ref="A15:I15"/>
    <mergeCell ref="G2:H3"/>
    <mergeCell ref="G6:H7"/>
  </mergeCells>
  <phoneticPr fontId="2" type="noConversion"/>
  <printOptions horizontalCentered="1"/>
  <pageMargins left="0" right="0" top="0" bottom="0" header="0" footer="0"/>
  <pageSetup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DATOS</vt:lpstr>
      <vt:lpstr>Instructivo de los Datos</vt:lpstr>
      <vt:lpstr>M00-PR-11-A2</vt:lpstr>
      <vt:lpstr>Instructivo</vt:lpstr>
      <vt:lpstr>Instructivo!Área_de_impresión</vt:lpstr>
      <vt:lpstr>'Instructivo de los Datos'!Área_de_impresión</vt:lpstr>
      <vt:lpstr>'M00-PR-11-A2'!Área_de_impresión</vt:lpstr>
    </vt:vector>
  </TitlesOfParts>
  <Company>Charly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cfranco</dc:creator>
  <cp:lastModifiedBy>Calidad-Jorge</cp:lastModifiedBy>
  <cp:lastPrinted>2017-04-03T19:48:06Z</cp:lastPrinted>
  <dcterms:created xsi:type="dcterms:W3CDTF">2008-07-08T20:20:20Z</dcterms:created>
  <dcterms:modified xsi:type="dcterms:W3CDTF">2021-09-22T15:51:24Z</dcterms:modified>
</cp:coreProperties>
</file>